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115" windowHeight="159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9" i="2"/>
  <c r="C39"/>
  <c r="E39" s="1"/>
  <c r="D37"/>
  <c r="C37"/>
  <c r="E37" s="1"/>
  <c r="D35"/>
  <c r="C35"/>
  <c r="D4"/>
  <c r="E4" s="1"/>
  <c r="D5"/>
  <c r="E5"/>
  <c r="D6"/>
  <c r="E6" s="1"/>
  <c r="D7"/>
  <c r="E7"/>
  <c r="D8"/>
  <c r="E8" s="1"/>
  <c r="D9"/>
  <c r="E9"/>
  <c r="D10"/>
  <c r="E10" s="1"/>
  <c r="D11"/>
  <c r="E11"/>
  <c r="D12"/>
  <c r="E12" s="1"/>
  <c r="D13"/>
  <c r="E13"/>
  <c r="D14"/>
  <c r="E14" s="1"/>
  <c r="D15"/>
  <c r="E15"/>
  <c r="D16"/>
  <c r="E16" s="1"/>
  <c r="D17"/>
  <c r="E17"/>
  <c r="D18"/>
  <c r="E18" s="1"/>
  <c r="D19"/>
  <c r="E19"/>
  <c r="D20"/>
  <c r="E20" s="1"/>
  <c r="D21"/>
  <c r="E21"/>
  <c r="D22"/>
  <c r="E22" s="1"/>
  <c r="D23"/>
  <c r="E23"/>
  <c r="D24"/>
  <c r="E24" s="1"/>
  <c r="D25"/>
  <c r="E25"/>
  <c r="D26"/>
  <c r="E26" s="1"/>
  <c r="D27"/>
  <c r="E27"/>
  <c r="D28"/>
  <c r="E28" s="1"/>
  <c r="D29"/>
  <c r="E29"/>
  <c r="D30"/>
  <c r="E30" s="1"/>
  <c r="D31"/>
  <c r="E31"/>
  <c r="D32"/>
  <c r="E32" s="1"/>
  <c r="D33"/>
  <c r="E33"/>
  <c r="E3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"/>
  <c r="A8"/>
  <c r="A11" s="1"/>
  <c r="A14" s="1"/>
  <c r="A17" s="1"/>
  <c r="A20" s="1"/>
  <c r="A23" s="1"/>
  <c r="A26" s="1"/>
  <c r="A29" s="1"/>
  <c r="A32" s="1"/>
  <c r="A5"/>
  <c r="A4"/>
  <c r="A7" s="1"/>
  <c r="A10" s="1"/>
  <c r="A13" s="1"/>
  <c r="A16" s="1"/>
  <c r="A19" s="1"/>
  <c r="A22" s="1"/>
  <c r="A25" s="1"/>
  <c r="A28" s="1"/>
  <c r="A31" s="1"/>
  <c r="F41" i="1"/>
  <c r="H41" s="1"/>
  <c r="G41" s="1"/>
  <c r="J41" s="1"/>
  <c r="C41"/>
  <c r="D41" s="1"/>
  <c r="F39"/>
  <c r="H39" s="1"/>
  <c r="G39" s="1"/>
  <c r="J39" s="1"/>
  <c r="C39"/>
  <c r="D39" s="1"/>
  <c r="H37"/>
  <c r="C37"/>
  <c r="D37" s="1"/>
  <c r="F37"/>
  <c r="C14"/>
  <c r="D14" s="1"/>
  <c r="C15"/>
  <c r="D15" s="1"/>
  <c r="C16"/>
  <c r="D16" s="1"/>
  <c r="K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F8"/>
  <c r="F11" s="1"/>
  <c r="F6"/>
  <c r="H6" s="1"/>
  <c r="F5"/>
  <c r="H5" s="1"/>
  <c r="H34"/>
  <c r="H31"/>
  <c r="H28"/>
  <c r="G28" s="1"/>
  <c r="H25"/>
  <c r="H22"/>
  <c r="G22" s="1"/>
  <c r="J19"/>
  <c r="H19"/>
  <c r="G19" s="1"/>
  <c r="H16"/>
  <c r="G16" s="1"/>
  <c r="H13"/>
  <c r="G13" s="1"/>
  <c r="J13" s="1"/>
  <c r="H10"/>
  <c r="G10" s="1"/>
  <c r="J10" s="1"/>
  <c r="H7"/>
  <c r="G7" s="1"/>
  <c r="H4"/>
  <c r="K4" s="1"/>
  <c r="D4"/>
  <c r="D6"/>
  <c r="D8"/>
  <c r="D10"/>
  <c r="D12"/>
  <c r="D3"/>
  <c r="C4"/>
  <c r="C5"/>
  <c r="D5" s="1"/>
  <c r="C6"/>
  <c r="C7"/>
  <c r="D7" s="1"/>
  <c r="C8"/>
  <c r="C9"/>
  <c r="D9" s="1"/>
  <c r="C10"/>
  <c r="C11"/>
  <c r="D11" s="1"/>
  <c r="C12"/>
  <c r="C13"/>
  <c r="D13" s="1"/>
  <c r="C3"/>
  <c r="E35" i="2" l="1"/>
  <c r="H11" i="1"/>
  <c r="F14"/>
  <c r="G4"/>
  <c r="J4" s="1"/>
  <c r="J7"/>
  <c r="K5"/>
  <c r="K7"/>
  <c r="K13"/>
  <c r="K6"/>
  <c r="F9"/>
  <c r="K10"/>
  <c r="H8"/>
  <c r="K19"/>
  <c r="K37"/>
  <c r="K41"/>
  <c r="K39"/>
  <c r="G37"/>
  <c r="J37" s="1"/>
  <c r="J16"/>
  <c r="J22"/>
  <c r="G11"/>
  <c r="J11" s="1"/>
  <c r="K11"/>
  <c r="G6"/>
  <c r="J6" s="1"/>
  <c r="G5"/>
  <c r="J5" s="1"/>
  <c r="J28"/>
  <c r="K34"/>
  <c r="G34"/>
  <c r="J34" s="1"/>
  <c r="K31"/>
  <c r="G31"/>
  <c r="J31" s="1"/>
  <c r="K28"/>
  <c r="K25"/>
  <c r="G25"/>
  <c r="J25" s="1"/>
  <c r="K22"/>
  <c r="H14" l="1"/>
  <c r="F17"/>
  <c r="K8"/>
  <c r="G8"/>
  <c r="J8" s="1"/>
  <c r="H9"/>
  <c r="F12"/>
  <c r="K9" l="1"/>
  <c r="G9"/>
  <c r="J9" s="1"/>
  <c r="H12"/>
  <c r="F15"/>
  <c r="H17"/>
  <c r="F20"/>
  <c r="K14"/>
  <c r="G14"/>
  <c r="J14" s="1"/>
  <c r="H15" l="1"/>
  <c r="F18"/>
  <c r="G12"/>
  <c r="J12" s="1"/>
  <c r="K12"/>
  <c r="H20"/>
  <c r="F23"/>
  <c r="K17"/>
  <c r="G17"/>
  <c r="J17" s="1"/>
  <c r="H23" l="1"/>
  <c r="F26"/>
  <c r="H18"/>
  <c r="F21"/>
  <c r="G20"/>
  <c r="J20" s="1"/>
  <c r="K20"/>
  <c r="K15"/>
  <c r="G15"/>
  <c r="J15" s="1"/>
  <c r="H21" l="1"/>
  <c r="F24"/>
  <c r="H26"/>
  <c r="F29"/>
  <c r="G18"/>
  <c r="J18" s="1"/>
  <c r="K18"/>
  <c r="K23"/>
  <c r="G23"/>
  <c r="J23" s="1"/>
  <c r="G26" l="1"/>
  <c r="J26" s="1"/>
  <c r="K26"/>
  <c r="H24"/>
  <c r="F27"/>
  <c r="H29"/>
  <c r="F32"/>
  <c r="H32" s="1"/>
  <c r="G21"/>
  <c r="J21" s="1"/>
  <c r="K21"/>
  <c r="G24" l="1"/>
  <c r="J24" s="1"/>
  <c r="K24"/>
  <c r="K32"/>
  <c r="G32"/>
  <c r="J32" s="1"/>
  <c r="F30"/>
  <c r="H27"/>
  <c r="K29"/>
  <c r="G29"/>
  <c r="J29" s="1"/>
  <c r="G27" l="1"/>
  <c r="J27" s="1"/>
  <c r="K27"/>
  <c r="H30"/>
  <c r="F33"/>
  <c r="H33" s="1"/>
  <c r="G30" l="1"/>
  <c r="J30" s="1"/>
  <c r="K30"/>
  <c r="G33"/>
  <c r="J33" s="1"/>
  <c r="K33"/>
</calcChain>
</file>

<file path=xl/sharedStrings.xml><?xml version="1.0" encoding="utf-8"?>
<sst xmlns="http://schemas.openxmlformats.org/spreadsheetml/2006/main" count="51" uniqueCount="33">
  <si>
    <t>Form</t>
  </si>
  <si>
    <t>Innenwinkel</t>
  </si>
  <si>
    <t>m Rechteck</t>
  </si>
  <si>
    <t>Dreieck</t>
  </si>
  <si>
    <t>Viereck</t>
  </si>
  <si>
    <t>Fünfeck</t>
  </si>
  <si>
    <t>Sechseck</t>
  </si>
  <si>
    <t>Siebeneck</t>
  </si>
  <si>
    <t>Achteck</t>
  </si>
  <si>
    <t>Neuneck</t>
  </si>
  <si>
    <t>Zehneck</t>
  </si>
  <si>
    <t>Dreizehneck</t>
  </si>
  <si>
    <t xml:space="preserve">Elfeck </t>
  </si>
  <si>
    <t>Zwölfeck</t>
  </si>
  <si>
    <t>….</t>
  </si>
  <si>
    <t>Neunzehneck</t>
  </si>
  <si>
    <t>N</t>
  </si>
  <si>
    <t>Grad</t>
  </si>
  <si>
    <t>Bogen</t>
  </si>
  <si>
    <t>Sechszehneck</t>
  </si>
  <si>
    <t>Winkel</t>
  </si>
  <si>
    <t>Fehler</t>
  </si>
  <si>
    <t>%</t>
  </si>
  <si>
    <t>22-Eck</t>
  </si>
  <si>
    <t>25-Eck</t>
  </si>
  <si>
    <t>28-Eck</t>
  </si>
  <si>
    <t>31-Eck</t>
  </si>
  <si>
    <t>34-Eck</t>
  </si>
  <si>
    <t>100-Eck</t>
  </si>
  <si>
    <t>Tausend-Eck</t>
  </si>
  <si>
    <t>Zehn-K-Eck</t>
  </si>
  <si>
    <t>arctan</t>
  </si>
  <si>
    <t>Näherung</t>
  </si>
</sst>
</file>

<file path=xl/styles.xml><?xml version="1.0" encoding="utf-8"?>
<styleSheet xmlns="http://schemas.openxmlformats.org/spreadsheetml/2006/main">
  <numFmts count="1">
    <numFmt numFmtId="164" formatCode="0.000%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Tabelle1!$J$1</c:f>
              <c:strCache>
                <c:ptCount val="1"/>
                <c:pt idx="0">
                  <c:v>Fehler</c:v>
                </c:pt>
              </c:strCache>
            </c:strRef>
          </c:tx>
          <c:spPr>
            <a:ln w="12700">
              <a:noFill/>
            </a:ln>
          </c:spPr>
          <c:marker>
            <c:symbol val="diamond"/>
            <c:size val="8"/>
          </c:marker>
          <c:dPt>
            <c:idx val="3"/>
            <c:marker>
              <c:spPr>
                <a:solidFill>
                  <a:srgbClr val="FF0000"/>
                </a:solidFill>
              </c:spPr>
            </c:marker>
          </c:dPt>
          <c:dPt>
            <c:idx val="9"/>
            <c:marker>
              <c:spPr>
                <a:solidFill>
                  <a:srgbClr val="FF0000"/>
                </a:solidFill>
              </c:spPr>
            </c:marker>
          </c:dPt>
          <c:dPt>
            <c:idx val="15"/>
            <c:marker>
              <c:spPr>
                <a:solidFill>
                  <a:srgbClr val="FF0000"/>
                </a:solidFill>
              </c:spPr>
            </c:marker>
          </c:dPt>
          <c:xVal>
            <c:numRef>
              <c:f>Tabelle1!$B$4:$B$34</c:f>
              <c:numCache>
                <c:formatCode>General</c:formatCode>
                <c:ptCount val="3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</c:numCache>
            </c:numRef>
          </c:xVal>
          <c:yVal>
            <c:numRef>
              <c:f>Tabelle1!$K$4:$K$34</c:f>
              <c:numCache>
                <c:formatCode>0.00%</c:formatCode>
                <c:ptCount val="31"/>
                <c:pt idx="0">
                  <c:v>0</c:v>
                </c:pt>
                <c:pt idx="1">
                  <c:v>-1.6109215663778181E-2</c:v>
                </c:pt>
                <c:pt idx="2">
                  <c:v>-1.6062608867891875E-2</c:v>
                </c:pt>
                <c:pt idx="3">
                  <c:v>-1.3234129421213213E-2</c:v>
                </c:pt>
                <c:pt idx="4">
                  <c:v>-1.0349489091084244E-2</c:v>
                </c:pt>
                <c:pt idx="5">
                  <c:v>-7.9435031369065792E-3</c:v>
                </c:pt>
                <c:pt idx="6">
                  <c:v>-6.0409558739167738E-3</c:v>
                </c:pt>
                <c:pt idx="7">
                  <c:v>-4.5576377455924478E-3</c:v>
                </c:pt>
                <c:pt idx="8">
                  <c:v>-3.4015827074370085E-3</c:v>
                </c:pt>
                <c:pt idx="9">
                  <c:v>-2.4961263465093633E-3</c:v>
                </c:pt>
                <c:pt idx="10">
                  <c:v>-1.7820695248435558E-3</c:v>
                </c:pt>
                <c:pt idx="11">
                  <c:v>-1.2148343206680318E-3</c:v>
                </c:pt>
                <c:pt idx="12">
                  <c:v>-7.6104728914550002E-4</c:v>
                </c:pt>
                <c:pt idx="13">
                  <c:v>-3.9565903306451589E-4</c:v>
                </c:pt>
                <c:pt idx="14" formatCode="0.000%">
                  <c:v>-9.9747518016646836E-5</c:v>
                </c:pt>
                <c:pt idx="15" formatCode="0.000%">
                  <c:v>1.4109676308068746E-4</c:v>
                </c:pt>
                <c:pt idx="16">
                  <c:v>3.3794302597054478E-4</c:v>
                </c:pt>
                <c:pt idx="17">
                  <c:v>4.9936970239137374E-4</c:v>
                </c:pt>
                <c:pt idx="18">
                  <c:v>6.3208233809377689E-4</c:v>
                </c:pt>
                <c:pt idx="19">
                  <c:v>7.413659133425018E-4</c:v>
                </c:pt>
                <c:pt idx="20">
                  <c:v>8.3141853124248674E-4</c:v>
                </c:pt>
                <c:pt idx="21">
                  <c:v>9.0559965094457221E-4</c:v>
                </c:pt>
                <c:pt idx="22">
                  <c:v>9.6661632944239958E-4</c:v>
                </c:pt>
                <c:pt idx="23">
                  <c:v>1.0166641378640969E-3</c:v>
                </c:pt>
                <c:pt idx="24">
                  <c:v>1.0575346643258666E-3</c:v>
                </c:pt>
                <c:pt idx="25">
                  <c:v>1.0906981801331111E-3</c:v>
                </c:pt>
                <c:pt idx="26">
                  <c:v>1.1173676932082976E-3</c:v>
                </c:pt>
                <c:pt idx="27">
                  <c:v>1.1385489415752304E-3</c:v>
                </c:pt>
                <c:pt idx="28">
                  <c:v>1.1550796840751251E-3</c:v>
                </c:pt>
                <c:pt idx="29">
                  <c:v>1.1676607834331374E-3</c:v>
                </c:pt>
                <c:pt idx="30">
                  <c:v>1.1768809503529397E-3</c:v>
                </c:pt>
              </c:numCache>
            </c:numRef>
          </c:yVal>
          <c:smooth val="1"/>
        </c:ser>
        <c:axId val="125621760"/>
        <c:axId val="125623296"/>
      </c:scatterChart>
      <c:valAx>
        <c:axId val="125621760"/>
        <c:scaling>
          <c:orientation val="minMax"/>
        </c:scaling>
        <c:axPos val="b"/>
        <c:majorGridlines/>
        <c:numFmt formatCode="General" sourceLinked="1"/>
        <c:tickLblPos val="nextTo"/>
        <c:crossAx val="125623296"/>
        <c:crosses val="autoZero"/>
        <c:crossBetween val="midCat"/>
      </c:valAx>
      <c:valAx>
        <c:axId val="125623296"/>
        <c:scaling>
          <c:orientation val="minMax"/>
        </c:scaling>
        <c:axPos val="l"/>
        <c:majorGridlines/>
        <c:numFmt formatCode="0.00%" sourceLinked="1"/>
        <c:tickLblPos val="nextTo"/>
        <c:crossAx val="125621760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4</xdr:row>
      <xdr:rowOff>28575</xdr:rowOff>
    </xdr:from>
    <xdr:to>
      <xdr:col>20</xdr:col>
      <xdr:colOff>714375</xdr:colOff>
      <xdr:row>34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L22" sqref="L22"/>
    </sheetView>
  </sheetViews>
  <sheetFormatPr baseColWidth="10" defaultRowHeight="15"/>
  <cols>
    <col min="1" max="4" width="12.7109375" customWidth="1"/>
    <col min="5" max="5" width="1.7109375" customWidth="1"/>
    <col min="9" max="9" width="1.7109375" customWidth="1"/>
  </cols>
  <sheetData>
    <row r="1" spans="1:11">
      <c r="A1" s="2"/>
      <c r="B1" s="2"/>
      <c r="C1" s="11" t="s">
        <v>1</v>
      </c>
      <c r="D1" s="11"/>
      <c r="E1" s="2"/>
      <c r="F1" s="2"/>
      <c r="G1" s="11" t="s">
        <v>20</v>
      </c>
      <c r="H1" s="11"/>
      <c r="I1" s="2"/>
      <c r="J1" s="11" t="s">
        <v>21</v>
      </c>
      <c r="K1" s="11"/>
    </row>
    <row r="2" spans="1:11">
      <c r="A2" s="2" t="s">
        <v>0</v>
      </c>
      <c r="B2" s="3" t="s">
        <v>16</v>
      </c>
      <c r="C2" s="3" t="s">
        <v>17</v>
      </c>
      <c r="D2" s="3" t="s">
        <v>18</v>
      </c>
      <c r="E2" s="2"/>
      <c r="F2" s="3" t="s">
        <v>2</v>
      </c>
      <c r="G2" s="3" t="s">
        <v>17</v>
      </c>
      <c r="H2" s="3" t="s">
        <v>18</v>
      </c>
      <c r="I2" s="2"/>
      <c r="J2" s="3" t="s">
        <v>17</v>
      </c>
      <c r="K2" s="3" t="s">
        <v>22</v>
      </c>
    </row>
    <row r="3" spans="1:11">
      <c r="A3" s="2" t="s">
        <v>3</v>
      </c>
      <c r="B3" s="3">
        <v>3</v>
      </c>
      <c r="C3" s="3">
        <f>(B3-2)*180/B3</f>
        <v>60</v>
      </c>
      <c r="D3" s="2">
        <f>C3/180*PI()</f>
        <v>1.0471975511965976</v>
      </c>
      <c r="E3" s="2"/>
      <c r="F3" s="3"/>
      <c r="G3" s="5"/>
      <c r="H3" s="2"/>
      <c r="I3" s="2"/>
      <c r="J3" s="5"/>
      <c r="K3" s="4"/>
    </row>
    <row r="4" spans="1:11">
      <c r="A4" s="2" t="s">
        <v>4</v>
      </c>
      <c r="B4" s="3">
        <v>4</v>
      </c>
      <c r="C4" s="3">
        <f t="shared" ref="C4:C34" si="0">(B4-2)*180/B4</f>
        <v>90</v>
      </c>
      <c r="D4" s="2">
        <f t="shared" ref="D4:D34" si="1">C4/180*PI()</f>
        <v>1.5707963267948966</v>
      </c>
      <c r="E4" s="2"/>
      <c r="F4" s="3">
        <v>1</v>
      </c>
      <c r="G4" s="3">
        <f>180*H4/PI()</f>
        <v>90</v>
      </c>
      <c r="H4" s="2">
        <f>2*ATAN(F4)</f>
        <v>1.5707963267948966</v>
      </c>
      <c r="I4" s="2"/>
      <c r="J4" s="3">
        <f>G4-C4</f>
        <v>0</v>
      </c>
      <c r="K4" s="4">
        <f>(H4-D4)/D4</f>
        <v>0</v>
      </c>
    </row>
    <row r="5" spans="1:11">
      <c r="A5" s="2" t="s">
        <v>5</v>
      </c>
      <c r="B5" s="3">
        <v>5</v>
      </c>
      <c r="C5" s="3">
        <f t="shared" si="0"/>
        <v>108</v>
      </c>
      <c r="D5" s="2">
        <f t="shared" si="1"/>
        <v>1.8849555921538759</v>
      </c>
      <c r="E5" s="2"/>
      <c r="F5" s="3">
        <f>1+1/3</f>
        <v>1.3333333333333333</v>
      </c>
      <c r="G5" s="3">
        <f>180*H5/PI()</f>
        <v>106.26020470831196</v>
      </c>
      <c r="H5" s="2">
        <f>2*ATAN(F5)</f>
        <v>1.8545904360032244</v>
      </c>
      <c r="I5" s="2"/>
      <c r="J5" s="3">
        <f>G5-C5</f>
        <v>-1.7397952916880399</v>
      </c>
      <c r="K5" s="4">
        <f>(H5-D5)/D5</f>
        <v>-1.6109215663778181E-2</v>
      </c>
    </row>
    <row r="6" spans="1:11">
      <c r="A6" s="2" t="s">
        <v>6</v>
      </c>
      <c r="B6" s="3">
        <v>6</v>
      </c>
      <c r="C6" s="3">
        <f t="shared" si="0"/>
        <v>120</v>
      </c>
      <c r="D6" s="2">
        <f t="shared" si="1"/>
        <v>2.0943951023931953</v>
      </c>
      <c r="E6" s="2"/>
      <c r="F6" s="3">
        <f>1+2/3</f>
        <v>1.6666666666666665</v>
      </c>
      <c r="G6" s="3">
        <f>180*H6/PI()</f>
        <v>118.07248693585296</v>
      </c>
      <c r="H6" s="2">
        <f>2*ATAN(F6)</f>
        <v>2.060753653048625</v>
      </c>
      <c r="I6" s="2"/>
      <c r="J6" s="3">
        <f>G6-C6</f>
        <v>-1.9275130641470355</v>
      </c>
      <c r="K6" s="4">
        <f>(H6-D6)/D6</f>
        <v>-1.6062608867891875E-2</v>
      </c>
    </row>
    <row r="7" spans="1:11">
      <c r="A7" s="6" t="s">
        <v>7</v>
      </c>
      <c r="B7" s="7">
        <v>7</v>
      </c>
      <c r="C7" s="3">
        <f t="shared" si="0"/>
        <v>128.57142857142858</v>
      </c>
      <c r="D7" s="2">
        <f t="shared" si="1"/>
        <v>2.2439947525641379</v>
      </c>
      <c r="E7" s="2"/>
      <c r="F7" s="3">
        <v>2</v>
      </c>
      <c r="G7" s="3">
        <f>180*H7/PI()</f>
        <v>126.86989764584402</v>
      </c>
      <c r="H7" s="2">
        <f>2*ATAN(F7)</f>
        <v>2.2142974355881808</v>
      </c>
      <c r="I7" s="2"/>
      <c r="J7" s="3">
        <f>G7-C7</f>
        <v>-1.7015309255845636</v>
      </c>
      <c r="K7" s="8">
        <f>(H7-D7)/D7</f>
        <v>-1.3234129421213213E-2</v>
      </c>
    </row>
    <row r="8" spans="1:11">
      <c r="A8" s="2" t="s">
        <v>8</v>
      </c>
      <c r="B8" s="3">
        <v>8</v>
      </c>
      <c r="C8" s="3">
        <f t="shared" si="0"/>
        <v>135</v>
      </c>
      <c r="D8" s="2">
        <f t="shared" si="1"/>
        <v>2.3561944901923448</v>
      </c>
      <c r="E8" s="2"/>
      <c r="F8" s="3">
        <f>F5+1</f>
        <v>2.333333333333333</v>
      </c>
      <c r="G8" s="3">
        <f t="shared" ref="G8:G33" si="2">180*H8/PI()</f>
        <v>133.60281897270363</v>
      </c>
      <c r="H8" s="2">
        <f t="shared" ref="H8:H9" si="3">2*ATAN(F8)</f>
        <v>2.3318090810196264</v>
      </c>
      <c r="I8" s="2"/>
      <c r="J8" s="3">
        <f t="shared" ref="J8:J9" si="4">G8-C8</f>
        <v>-1.3971810272963694</v>
      </c>
      <c r="K8" s="4">
        <f t="shared" ref="K8:K9" si="5">(H8-D8)/D8</f>
        <v>-1.0349489091084244E-2</v>
      </c>
    </row>
    <row r="9" spans="1:11">
      <c r="A9" s="2" t="s">
        <v>9</v>
      </c>
      <c r="B9" s="3">
        <v>9</v>
      </c>
      <c r="C9" s="3">
        <f t="shared" si="0"/>
        <v>140</v>
      </c>
      <c r="D9" s="2">
        <f t="shared" si="1"/>
        <v>2.4434609527920612</v>
      </c>
      <c r="E9" s="2"/>
      <c r="F9" s="3">
        <f>F6+1</f>
        <v>2.6666666666666665</v>
      </c>
      <c r="G9" s="3">
        <f t="shared" si="2"/>
        <v>138.88790956083307</v>
      </c>
      <c r="H9" s="2">
        <f t="shared" si="3"/>
        <v>2.4240513130486487</v>
      </c>
      <c r="I9" s="2"/>
      <c r="J9" s="3">
        <f t="shared" si="4"/>
        <v>-1.1120904391669342</v>
      </c>
      <c r="K9" s="4">
        <f t="shared" si="5"/>
        <v>-7.9435031369065792E-3</v>
      </c>
    </row>
    <row r="10" spans="1:11">
      <c r="A10" s="2" t="s">
        <v>10</v>
      </c>
      <c r="B10" s="3">
        <v>10</v>
      </c>
      <c r="C10" s="3">
        <f t="shared" si="0"/>
        <v>144</v>
      </c>
      <c r="D10" s="2">
        <f t="shared" si="1"/>
        <v>2.5132741228718345</v>
      </c>
      <c r="E10" s="2"/>
      <c r="F10" s="3">
        <v>3</v>
      </c>
      <c r="G10" s="3">
        <f>180*H10/PI()</f>
        <v>143.13010235415598</v>
      </c>
      <c r="H10" s="2">
        <f>2*ATAN(F10)</f>
        <v>2.4980915447965089</v>
      </c>
      <c r="I10" s="2"/>
      <c r="J10" s="3">
        <f>G10-C10</f>
        <v>-0.86989764584401996</v>
      </c>
      <c r="K10" s="4">
        <f>(H10-D10)/D10</f>
        <v>-6.0409558739167738E-3</v>
      </c>
    </row>
    <row r="11" spans="1:11">
      <c r="A11" s="2" t="s">
        <v>12</v>
      </c>
      <c r="B11" s="3">
        <v>11</v>
      </c>
      <c r="C11" s="3">
        <f t="shared" si="0"/>
        <v>147.27272727272728</v>
      </c>
      <c r="D11" s="2">
        <f t="shared" si="1"/>
        <v>2.5703939893007401</v>
      </c>
      <c r="E11" s="2"/>
      <c r="F11" s="3">
        <f>F8+1</f>
        <v>3.333333333333333</v>
      </c>
      <c r="G11" s="3">
        <f t="shared" si="2"/>
        <v>146.60151153201275</v>
      </c>
      <c r="H11" s="2">
        <f t="shared" ref="H11:H12" si="6">2*ATAN(F11)</f>
        <v>2.5586790646340591</v>
      </c>
      <c r="I11" s="2"/>
      <c r="J11" s="3">
        <f t="shared" ref="J11:J12" si="7">G11-C11</f>
        <v>-0.67121574071452983</v>
      </c>
      <c r="K11" s="4">
        <f t="shared" ref="K11:K12" si="8">(H11-D11)/D11</f>
        <v>-4.5576377455924478E-3</v>
      </c>
    </row>
    <row r="12" spans="1:11">
      <c r="A12" s="2" t="s">
        <v>13</v>
      </c>
      <c r="B12" s="3">
        <v>12</v>
      </c>
      <c r="C12" s="3">
        <f t="shared" si="0"/>
        <v>150</v>
      </c>
      <c r="D12" s="2">
        <f t="shared" si="1"/>
        <v>2.6179938779914944</v>
      </c>
      <c r="E12" s="2"/>
      <c r="F12" s="3">
        <f>F9+1</f>
        <v>3.6666666666666665</v>
      </c>
      <c r="G12" s="3">
        <f t="shared" si="2"/>
        <v>149.48976259388445</v>
      </c>
      <c r="H12" s="2">
        <f t="shared" si="6"/>
        <v>2.6090885552879426</v>
      </c>
      <c r="I12" s="2"/>
      <c r="J12" s="3">
        <f t="shared" si="7"/>
        <v>-0.51023740611555013</v>
      </c>
      <c r="K12" s="4">
        <f t="shared" si="8"/>
        <v>-3.4015827074370085E-3</v>
      </c>
    </row>
    <row r="13" spans="1:11">
      <c r="A13" s="6" t="s">
        <v>11</v>
      </c>
      <c r="B13" s="7">
        <v>13</v>
      </c>
      <c r="C13" s="3">
        <f t="shared" si="0"/>
        <v>152.30769230769232</v>
      </c>
      <c r="D13" s="2">
        <f t="shared" si="1"/>
        <v>2.6582707068836715</v>
      </c>
      <c r="E13" s="2"/>
      <c r="F13" s="3">
        <v>4</v>
      </c>
      <c r="G13" s="3">
        <f>180*H13/PI()</f>
        <v>151.92751306414706</v>
      </c>
      <c r="H13" s="2">
        <f>2*ATAN(F13)</f>
        <v>2.6516353273360651</v>
      </c>
      <c r="I13" s="2"/>
      <c r="J13" s="3">
        <f>G13-C13</f>
        <v>-0.3801792435452569</v>
      </c>
      <c r="K13" s="8">
        <f>(H13-D13)/D13</f>
        <v>-2.4961263465093633E-3</v>
      </c>
    </row>
    <row r="14" spans="1:11">
      <c r="A14" s="2" t="s">
        <v>14</v>
      </c>
      <c r="B14" s="3">
        <v>14</v>
      </c>
      <c r="C14" s="3">
        <f t="shared" si="0"/>
        <v>154.28571428571428</v>
      </c>
      <c r="D14" s="2">
        <f t="shared" si="1"/>
        <v>2.6927937030769655</v>
      </c>
      <c r="E14" s="2"/>
      <c r="F14" s="3">
        <f>F11+1</f>
        <v>4.333333333333333</v>
      </c>
      <c r="G14" s="3">
        <f t="shared" si="2"/>
        <v>154.01076641616697</v>
      </c>
      <c r="H14" s="2">
        <f t="shared" ref="H14:H15" si="9">2*ATAN(F14)</f>
        <v>2.6879949574820214</v>
      </c>
      <c r="I14" s="2"/>
      <c r="J14" s="3">
        <f t="shared" ref="J14:J15" si="10">G14-C14</f>
        <v>-0.27494786954730444</v>
      </c>
      <c r="K14" s="4">
        <f t="shared" ref="K14:K15" si="11">(H14-D14)/D14</f>
        <v>-1.7820695248435558E-3</v>
      </c>
    </row>
    <row r="15" spans="1:11">
      <c r="A15" s="2" t="s">
        <v>14</v>
      </c>
      <c r="B15" s="3">
        <v>15</v>
      </c>
      <c r="C15" s="3">
        <f t="shared" si="0"/>
        <v>156</v>
      </c>
      <c r="D15" s="2">
        <f t="shared" si="1"/>
        <v>2.7227136331111543</v>
      </c>
      <c r="E15" s="2"/>
      <c r="F15" s="3">
        <f>F12+1</f>
        <v>4.6666666666666661</v>
      </c>
      <c r="G15" s="3">
        <f t="shared" si="2"/>
        <v>155.81048584597579</v>
      </c>
      <c r="H15" s="2">
        <f t="shared" si="9"/>
        <v>2.7194059871443002</v>
      </c>
      <c r="I15" s="2"/>
      <c r="J15" s="3">
        <f t="shared" si="10"/>
        <v>-0.18951415402420935</v>
      </c>
      <c r="K15" s="4">
        <f t="shared" si="11"/>
        <v>-1.2148343206680318E-3</v>
      </c>
    </row>
    <row r="16" spans="1:11">
      <c r="A16" s="2" t="s">
        <v>19</v>
      </c>
      <c r="B16" s="3">
        <v>16</v>
      </c>
      <c r="C16" s="3">
        <f t="shared" si="0"/>
        <v>157.5</v>
      </c>
      <c r="D16" s="2">
        <f t="shared" si="1"/>
        <v>2.748893571891069</v>
      </c>
      <c r="E16" s="2"/>
      <c r="F16" s="3">
        <v>5</v>
      </c>
      <c r="G16" s="3">
        <f>180*H16/PI()</f>
        <v>157.38013505195957</v>
      </c>
      <c r="H16" s="2">
        <f>2*ATAN(F16)</f>
        <v>2.7468015338900318</v>
      </c>
      <c r="I16" s="2"/>
      <c r="J16" s="3">
        <f>G16-C16</f>
        <v>-0.11986494804042991</v>
      </c>
      <c r="K16" s="4">
        <f>(H16-D16)/D16</f>
        <v>-7.6104728914550002E-4</v>
      </c>
    </row>
    <row r="17" spans="1:11">
      <c r="A17" s="2" t="s">
        <v>14</v>
      </c>
      <c r="B17" s="3">
        <v>17</v>
      </c>
      <c r="C17" s="3">
        <f t="shared" si="0"/>
        <v>158.8235294117647</v>
      </c>
      <c r="D17" s="2">
        <f t="shared" si="1"/>
        <v>2.7719935178733466</v>
      </c>
      <c r="E17" s="2"/>
      <c r="F17" s="3">
        <f>F14+1</f>
        <v>5.333333333333333</v>
      </c>
      <c r="G17" s="3">
        <f t="shared" si="2"/>
        <v>158.76068944768974</v>
      </c>
      <c r="H17" s="2">
        <f t="shared" ref="H17:H18" si="12">2*ATAN(F17)</f>
        <v>2.7708967535984037</v>
      </c>
      <c r="I17" s="2"/>
      <c r="J17" s="3">
        <f t="shared" ref="J17:J18" si="13">G17-C17</f>
        <v>-6.2839964074953514E-2</v>
      </c>
      <c r="K17" s="4">
        <f t="shared" ref="K17:K18" si="14">(H17-D17)/D17</f>
        <v>-3.9565903306451589E-4</v>
      </c>
    </row>
    <row r="18" spans="1:11">
      <c r="A18" s="2" t="s">
        <v>14</v>
      </c>
      <c r="B18" s="3">
        <v>18</v>
      </c>
      <c r="C18" s="3">
        <f t="shared" si="0"/>
        <v>160</v>
      </c>
      <c r="D18" s="2">
        <f t="shared" si="1"/>
        <v>2.7925268031909272</v>
      </c>
      <c r="E18" s="2"/>
      <c r="F18" s="3">
        <f>F15+1</f>
        <v>5.6666666666666661</v>
      </c>
      <c r="G18" s="3">
        <f t="shared" si="2"/>
        <v>159.98404039711733</v>
      </c>
      <c r="H18" s="2">
        <f t="shared" si="12"/>
        <v>2.7922482555733139</v>
      </c>
      <c r="I18" s="2"/>
      <c r="J18" s="3">
        <f t="shared" si="13"/>
        <v>-1.5959602882674062E-2</v>
      </c>
      <c r="K18" s="9">
        <f t="shared" si="14"/>
        <v>-9.9747518016646836E-5</v>
      </c>
    </row>
    <row r="19" spans="1:11">
      <c r="A19" s="6" t="s">
        <v>15</v>
      </c>
      <c r="B19" s="7">
        <v>19</v>
      </c>
      <c r="C19" s="3">
        <f t="shared" si="0"/>
        <v>161.05263157894737</v>
      </c>
      <c r="D19" s="2">
        <f t="shared" si="1"/>
        <v>2.8108986900540254</v>
      </c>
      <c r="E19" s="2"/>
      <c r="F19" s="3">
        <v>6</v>
      </c>
      <c r="G19" s="3">
        <f>180*H19/PI()</f>
        <v>161.07535558394878</v>
      </c>
      <c r="H19" s="2">
        <f>2*ATAN(F19)</f>
        <v>2.8112952987605397</v>
      </c>
      <c r="I19" s="2"/>
      <c r="J19" s="3">
        <f>G19-C19</f>
        <v>2.2724005001407477E-2</v>
      </c>
      <c r="K19" s="10">
        <f>(H19-D19)/D19</f>
        <v>1.4109676308068746E-4</v>
      </c>
    </row>
    <row r="20" spans="1:11">
      <c r="A20" s="2" t="s">
        <v>14</v>
      </c>
      <c r="B20" s="3">
        <v>20</v>
      </c>
      <c r="C20" s="3">
        <f t="shared" si="0"/>
        <v>162</v>
      </c>
      <c r="D20" s="2">
        <f t="shared" si="1"/>
        <v>2.8274333882308138</v>
      </c>
      <c r="E20" s="2"/>
      <c r="F20" s="3">
        <f>F17+1</f>
        <v>6.333333333333333</v>
      </c>
      <c r="G20" s="3">
        <f t="shared" si="2"/>
        <v>162.05474677020723</v>
      </c>
      <c r="H20" s="2">
        <f t="shared" ref="H20:H21" si="15">2*ATAN(F20)</f>
        <v>2.8283888996257627</v>
      </c>
      <c r="I20" s="2"/>
      <c r="J20" s="3">
        <f t="shared" ref="J20:J21" si="16">G20-C20</f>
        <v>5.4746770207231066E-2</v>
      </c>
      <c r="K20" s="4">
        <f t="shared" ref="K20:K21" si="17">(H20-D20)/D20</f>
        <v>3.3794302597054478E-4</v>
      </c>
    </row>
    <row r="21" spans="1:11">
      <c r="A21" s="2" t="s">
        <v>14</v>
      </c>
      <c r="B21" s="3">
        <v>21</v>
      </c>
      <c r="C21" s="3">
        <f t="shared" si="0"/>
        <v>162.85714285714286</v>
      </c>
      <c r="D21" s="2">
        <f t="shared" si="1"/>
        <v>2.8423933532479082</v>
      </c>
      <c r="E21" s="2"/>
      <c r="F21" s="3">
        <f>F18+1</f>
        <v>6.6666666666666661</v>
      </c>
      <c r="G21" s="3">
        <f t="shared" si="2"/>
        <v>162.93846878010376</v>
      </c>
      <c r="H21" s="2">
        <f t="shared" si="15"/>
        <v>2.8438127583707988</v>
      </c>
      <c r="I21" s="2"/>
      <c r="J21" s="3">
        <f t="shared" si="16"/>
        <v>8.1325922960900243E-2</v>
      </c>
      <c r="K21" s="4">
        <f t="shared" si="17"/>
        <v>4.9936970239137374E-4</v>
      </c>
    </row>
    <row r="22" spans="1:11">
      <c r="A22" s="2" t="s">
        <v>23</v>
      </c>
      <c r="B22" s="3">
        <v>22</v>
      </c>
      <c r="C22" s="3">
        <f t="shared" si="0"/>
        <v>163.63636363636363</v>
      </c>
      <c r="D22" s="2">
        <f t="shared" si="1"/>
        <v>2.8559933214452662</v>
      </c>
      <c r="E22" s="2"/>
      <c r="F22" s="3">
        <v>7</v>
      </c>
      <c r="G22" s="3">
        <f>180*H22/PI()</f>
        <v>163.73979529168807</v>
      </c>
      <c r="H22" s="2">
        <f>2*ATAN(F22)</f>
        <v>2.8577985443814655</v>
      </c>
      <c r="I22" s="2"/>
      <c r="J22" s="3">
        <f>G22-C22</f>
        <v>0.10343165532444232</v>
      </c>
      <c r="K22" s="4">
        <f>(H22-D22)/D22</f>
        <v>6.3208233809377689E-4</v>
      </c>
    </row>
    <row r="23" spans="1:11">
      <c r="A23" s="2" t="s">
        <v>14</v>
      </c>
      <c r="B23" s="3">
        <v>23</v>
      </c>
      <c r="C23" s="3">
        <f t="shared" si="0"/>
        <v>164.34782608695653</v>
      </c>
      <c r="D23" s="2">
        <f t="shared" si="1"/>
        <v>2.8684106837124199</v>
      </c>
      <c r="E23" s="2"/>
      <c r="F23" s="3">
        <f>F20+1</f>
        <v>7.333333333333333</v>
      </c>
      <c r="G23" s="3">
        <f t="shared" si="2"/>
        <v>164.46966796314933</v>
      </c>
      <c r="H23" s="2">
        <f t="shared" ref="H23:H24" si="18">2*ATAN(F23)</f>
        <v>2.8705372256187918</v>
      </c>
      <c r="I23" s="2"/>
      <c r="J23" s="3">
        <f t="shared" ref="J23:J24" si="19">G23-C23</f>
        <v>0.12184187619280351</v>
      </c>
      <c r="K23" s="4">
        <f t="shared" ref="K23:K24" si="20">(H23-D23)/D23</f>
        <v>7.413659133425018E-4</v>
      </c>
    </row>
    <row r="24" spans="1:11">
      <c r="A24" s="2" t="s">
        <v>14</v>
      </c>
      <c r="B24" s="3">
        <v>24</v>
      </c>
      <c r="C24" s="3">
        <f t="shared" si="0"/>
        <v>165</v>
      </c>
      <c r="D24" s="2">
        <f t="shared" si="1"/>
        <v>2.8797932657906435</v>
      </c>
      <c r="E24" s="2"/>
      <c r="F24" s="3">
        <f>F21+1</f>
        <v>7.6666666666666661</v>
      </c>
      <c r="G24" s="3">
        <f t="shared" si="2"/>
        <v>165.13718405765499</v>
      </c>
      <c r="H24" s="2">
        <f t="shared" si="18"/>
        <v>2.8821875792779692</v>
      </c>
      <c r="I24" s="2"/>
      <c r="J24" s="3">
        <f t="shared" si="19"/>
        <v>0.13718405765499142</v>
      </c>
      <c r="K24" s="4">
        <f t="shared" si="20"/>
        <v>8.3141853124248674E-4</v>
      </c>
    </row>
    <row r="25" spans="1:11">
      <c r="A25" s="2" t="s">
        <v>24</v>
      </c>
      <c r="B25" s="3">
        <v>25</v>
      </c>
      <c r="C25" s="3">
        <f t="shared" si="0"/>
        <v>165.6</v>
      </c>
      <c r="D25" s="2">
        <f t="shared" si="1"/>
        <v>2.8902652413026093</v>
      </c>
      <c r="E25" s="2"/>
      <c r="F25" s="3">
        <v>8</v>
      </c>
      <c r="G25" s="3">
        <f>180*H25/PI()</f>
        <v>165.74996730219638</v>
      </c>
      <c r="H25" s="2">
        <f>2*ATAN(F25)</f>
        <v>2.8928826644962702</v>
      </c>
      <c r="I25" s="2"/>
      <c r="J25" s="3">
        <f>G25-C25</f>
        <v>0.14996730219638721</v>
      </c>
      <c r="K25" s="4">
        <f>(H25-D25)/D25</f>
        <v>9.0559965094457221E-4</v>
      </c>
    </row>
    <row r="26" spans="1:11">
      <c r="A26" s="2" t="s">
        <v>14</v>
      </c>
      <c r="B26" s="3">
        <v>26</v>
      </c>
      <c r="C26" s="3">
        <f t="shared" si="0"/>
        <v>166.15384615384616</v>
      </c>
      <c r="D26" s="2">
        <f t="shared" si="1"/>
        <v>2.8999316802367323</v>
      </c>
      <c r="E26" s="2"/>
      <c r="F26" s="3">
        <f>F23+1</f>
        <v>8.3333333333333321</v>
      </c>
      <c r="G26" s="3">
        <f t="shared" si="2"/>
        <v>166.31445317473811</v>
      </c>
      <c r="H26" s="2">
        <f t="shared" ref="H26:H27" si="21">2*ATAN(F26)</f>
        <v>2.9027348015531165</v>
      </c>
      <c r="I26" s="2"/>
      <c r="J26" s="3">
        <f t="shared" ref="J26:J27" si="22">G26-C26</f>
        <v>0.16060702089194479</v>
      </c>
      <c r="K26" s="4">
        <f t="shared" ref="K26:K27" si="23">(H26-D26)/D26</f>
        <v>9.6661632944239958E-4</v>
      </c>
    </row>
    <row r="27" spans="1:11">
      <c r="A27" s="2" t="s">
        <v>14</v>
      </c>
      <c r="B27" s="3">
        <v>27</v>
      </c>
      <c r="C27" s="3">
        <f t="shared" si="0"/>
        <v>166.66666666666666</v>
      </c>
      <c r="D27" s="2">
        <f t="shared" si="1"/>
        <v>2.9088820866572154</v>
      </c>
      <c r="E27" s="2"/>
      <c r="F27" s="3">
        <f>F24+1</f>
        <v>8.6666666666666661</v>
      </c>
      <c r="G27" s="3">
        <f t="shared" si="2"/>
        <v>166.83611068964399</v>
      </c>
      <c r="H27" s="2">
        <f t="shared" si="21"/>
        <v>2.911839442755995</v>
      </c>
      <c r="I27" s="2"/>
      <c r="J27" s="3">
        <f t="shared" si="22"/>
        <v>0.16944402297733063</v>
      </c>
      <c r="K27" s="4">
        <f t="shared" si="23"/>
        <v>1.0166641378640969E-3</v>
      </c>
    </row>
    <row r="28" spans="1:11">
      <c r="A28" s="2" t="s">
        <v>25</v>
      </c>
      <c r="B28" s="3">
        <v>28</v>
      </c>
      <c r="C28" s="3">
        <f t="shared" si="0"/>
        <v>167.14285714285714</v>
      </c>
      <c r="D28" s="2">
        <f t="shared" si="1"/>
        <v>2.9171931783333793</v>
      </c>
      <c r="E28" s="2"/>
      <c r="F28" s="3">
        <v>9</v>
      </c>
      <c r="G28" s="3">
        <f>180*H28/PI()</f>
        <v>167.31961650818019</v>
      </c>
      <c r="H28" s="2">
        <f>2*ATAN(F28)</f>
        <v>2.9202782112420018</v>
      </c>
      <c r="I28" s="2"/>
      <c r="J28" s="3">
        <f>G28-C28</f>
        <v>0.17675936532305059</v>
      </c>
      <c r="K28" s="4">
        <f>(H28-D28)/D28</f>
        <v>1.0575346643258666E-3</v>
      </c>
    </row>
    <row r="29" spans="1:11">
      <c r="A29" s="2" t="s">
        <v>14</v>
      </c>
      <c r="B29" s="3">
        <v>29</v>
      </c>
      <c r="C29" s="3">
        <f t="shared" si="0"/>
        <v>167.58620689655172</v>
      </c>
      <c r="D29" s="2">
        <f t="shared" si="1"/>
        <v>2.9249310912732556</v>
      </c>
      <c r="E29" s="2"/>
      <c r="F29" s="3">
        <f>F26+1</f>
        <v>9.3333333333333321</v>
      </c>
      <c r="G29" s="3">
        <f t="shared" si="2"/>
        <v>167.7689928674292</v>
      </c>
      <c r="H29" s="2">
        <f t="shared" ref="H29:H30" si="24">2*ATAN(F29)</f>
        <v>2.9281213082915221</v>
      </c>
      <c r="I29" s="2"/>
      <c r="J29" s="3">
        <f t="shared" ref="J29:J30" si="25">G29-C29</f>
        <v>0.18278597087748949</v>
      </c>
      <c r="K29" s="4">
        <f t="shared" ref="K29:K30" si="26">(H29-D29)/D29</f>
        <v>1.0906981801331111E-3</v>
      </c>
    </row>
    <row r="30" spans="1:11">
      <c r="A30" s="2" t="s">
        <v>14</v>
      </c>
      <c r="B30" s="3">
        <v>30</v>
      </c>
      <c r="C30" s="3">
        <f t="shared" si="0"/>
        <v>168</v>
      </c>
      <c r="D30" s="2">
        <f t="shared" si="1"/>
        <v>2.9321531433504737</v>
      </c>
      <c r="E30" s="2"/>
      <c r="F30" s="3">
        <f>F27+1</f>
        <v>9.6666666666666661</v>
      </c>
      <c r="G30" s="3">
        <f t="shared" si="2"/>
        <v>168.187717772459</v>
      </c>
      <c r="H30" s="2">
        <f t="shared" si="24"/>
        <v>2.9354294365443927</v>
      </c>
      <c r="I30" s="2"/>
      <c r="J30" s="3">
        <f t="shared" si="25"/>
        <v>0.18771777245899557</v>
      </c>
      <c r="K30" s="4">
        <f t="shared" si="26"/>
        <v>1.1173676932082976E-3</v>
      </c>
    </row>
    <row r="31" spans="1:11">
      <c r="A31" s="2" t="s">
        <v>26</v>
      </c>
      <c r="B31" s="3">
        <v>31</v>
      </c>
      <c r="C31" s="3">
        <f t="shared" si="0"/>
        <v>168.38709677419354</v>
      </c>
      <c r="D31" s="2">
        <f t="shared" si="1"/>
        <v>2.938909256584</v>
      </c>
      <c r="E31" s="2"/>
      <c r="F31" s="3">
        <v>10</v>
      </c>
      <c r="G31" s="3">
        <f>180*H31/PI()</f>
        <v>168.57881372500074</v>
      </c>
      <c r="H31" s="2">
        <f>2*ATAN(F31)</f>
        <v>2.9422553486074694</v>
      </c>
      <c r="I31" s="2"/>
      <c r="J31" s="3">
        <f>G31-C31</f>
        <v>0.19171695080720497</v>
      </c>
      <c r="K31" s="4">
        <f>(H31-D31)/D31</f>
        <v>1.1385489415752304E-3</v>
      </c>
    </row>
    <row r="32" spans="1:11">
      <c r="A32" s="2" t="s">
        <v>14</v>
      </c>
      <c r="B32" s="3">
        <v>32</v>
      </c>
      <c r="C32" s="3">
        <f t="shared" si="0"/>
        <v>168.75</v>
      </c>
      <c r="D32" s="2">
        <f t="shared" si="1"/>
        <v>2.9452431127404308</v>
      </c>
      <c r="E32" s="2"/>
      <c r="F32" s="3">
        <f>F29+1</f>
        <v>10.333333333333332</v>
      </c>
      <c r="G32" s="3">
        <f t="shared" si="2"/>
        <v>168.94491969668766</v>
      </c>
      <c r="H32" s="2">
        <f t="shared" ref="H32:H33" si="27">2*ATAN(F32)</f>
        <v>2.9486451032246195</v>
      </c>
      <c r="I32" s="2"/>
      <c r="J32" s="3">
        <f t="shared" ref="J32:J33" si="28">G32-C32</f>
        <v>0.19491969668766274</v>
      </c>
      <c r="K32" s="4">
        <f t="shared" ref="K32:K33" si="29">(H32-D32)/D32</f>
        <v>1.1550796840751251E-3</v>
      </c>
    </row>
    <row r="33" spans="1:11">
      <c r="A33" s="2" t="s">
        <v>14</v>
      </c>
      <c r="B33" s="3">
        <v>33</v>
      </c>
      <c r="C33" s="3">
        <f t="shared" si="0"/>
        <v>169.09090909090909</v>
      </c>
      <c r="D33" s="2">
        <f t="shared" si="1"/>
        <v>2.9511930988267756</v>
      </c>
      <c r="E33" s="2"/>
      <c r="F33" s="3">
        <f>F30+1</f>
        <v>10.666666666666666</v>
      </c>
      <c r="G33" s="3">
        <f t="shared" si="2"/>
        <v>169.28834991428963</v>
      </c>
      <c r="H33" s="2">
        <f t="shared" si="27"/>
        <v>2.9546390912726141</v>
      </c>
      <c r="I33" s="2"/>
      <c r="J33" s="3">
        <f t="shared" si="28"/>
        <v>0.19744082338053204</v>
      </c>
      <c r="K33" s="4">
        <f t="shared" si="29"/>
        <v>1.1676607834331374E-3</v>
      </c>
    </row>
    <row r="34" spans="1:11">
      <c r="A34" s="2" t="s">
        <v>27</v>
      </c>
      <c r="B34" s="3">
        <v>34</v>
      </c>
      <c r="C34" s="3">
        <f t="shared" si="0"/>
        <v>169.41176470588235</v>
      </c>
      <c r="D34" s="2">
        <f t="shared" si="1"/>
        <v>2.9567930857315701</v>
      </c>
      <c r="E34" s="2"/>
      <c r="F34" s="3">
        <v>11</v>
      </c>
      <c r="G34" s="3">
        <f>180*H34/PI()</f>
        <v>169.61114218453039</v>
      </c>
      <c r="H34" s="2">
        <f>2*ATAN(F34)</f>
        <v>2.9602728791883028</v>
      </c>
      <c r="I34" s="2"/>
      <c r="J34" s="3">
        <f>G34-C34</f>
        <v>0.19937747864804578</v>
      </c>
      <c r="K34" s="4">
        <f>(H34-D34)/D34</f>
        <v>1.1768809503529397E-3</v>
      </c>
    </row>
    <row r="37" spans="1:11">
      <c r="A37" s="2" t="s">
        <v>28</v>
      </c>
      <c r="B37" s="3">
        <v>100</v>
      </c>
      <c r="C37" s="3">
        <f t="shared" ref="C37:C41" si="30">(B37-2)*180/B37</f>
        <v>176.4</v>
      </c>
      <c r="D37" s="2">
        <f t="shared" ref="D37:D41" si="31">C37/180*PI()</f>
        <v>3.0787608005179972</v>
      </c>
      <c r="E37" s="2"/>
      <c r="F37" s="3">
        <f>(B37-1)/3</f>
        <v>33</v>
      </c>
      <c r="G37" s="3">
        <f>180*H37/PI()</f>
        <v>176.5285908221432</v>
      </c>
      <c r="H37" s="2">
        <f>2*ATAN(F37)</f>
        <v>3.0810051337522428</v>
      </c>
      <c r="I37" s="2"/>
      <c r="J37" s="3">
        <f>G37-C37</f>
        <v>0.12859082214319528</v>
      </c>
      <c r="K37" s="4">
        <f>(H37-D37)/D37</f>
        <v>7.2897291464411906E-4</v>
      </c>
    </row>
    <row r="39" spans="1:11">
      <c r="A39" s="2" t="s">
        <v>29</v>
      </c>
      <c r="B39" s="3">
        <v>1000</v>
      </c>
      <c r="C39" s="3">
        <f t="shared" si="30"/>
        <v>179.64</v>
      </c>
      <c r="D39" s="2">
        <f t="shared" si="31"/>
        <v>3.135309468282613</v>
      </c>
      <c r="E39" s="2"/>
      <c r="F39" s="3">
        <f>(B39-1)/3</f>
        <v>333</v>
      </c>
      <c r="G39" s="3">
        <f>180*H39/PI()</f>
        <v>179.65588223854425</v>
      </c>
      <c r="H39" s="2">
        <f>2*ATAN(F39)</f>
        <v>3.1355866656377978</v>
      </c>
      <c r="I39" s="2"/>
      <c r="J39" s="3">
        <f>G39-C39</f>
        <v>1.5882238544264737E-2</v>
      </c>
      <c r="K39" s="4">
        <f>(H39-D39)/D39</f>
        <v>8.8411481542381359E-5</v>
      </c>
    </row>
    <row r="41" spans="1:11">
      <c r="A41" s="2" t="s">
        <v>30</v>
      </c>
      <c r="B41" s="3">
        <v>10000</v>
      </c>
      <c r="C41" s="3">
        <f t="shared" si="30"/>
        <v>179.964</v>
      </c>
      <c r="D41" s="2">
        <f t="shared" si="31"/>
        <v>3.140964335059075</v>
      </c>
      <c r="E41" s="2"/>
      <c r="F41" s="3">
        <f>(B41-1)/3</f>
        <v>3333</v>
      </c>
      <c r="G41" s="3">
        <f>180*H41/PI()</f>
        <v>179.96561909523319</v>
      </c>
      <c r="H41" s="2">
        <f>2*ATAN(F41)</f>
        <v>3.1409925936017982</v>
      </c>
      <c r="I41" s="2"/>
      <c r="J41" s="3">
        <f>G41-C41</f>
        <v>1.6190952331953667E-3</v>
      </c>
      <c r="K41" s="9">
        <f>(H41-D41)/D41</f>
        <v>8.9967728724993452E-6</v>
      </c>
    </row>
    <row r="46" spans="1:11">
      <c r="B46" s="1"/>
    </row>
  </sheetData>
  <mergeCells count="3">
    <mergeCell ref="C1:D1"/>
    <mergeCell ref="G1:H1"/>
    <mergeCell ref="J1:K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40" sqref="A40"/>
    </sheetView>
  </sheetViews>
  <sheetFormatPr baseColWidth="10" defaultRowHeight="15"/>
  <cols>
    <col min="2" max="2" width="1.7109375" customWidth="1"/>
  </cols>
  <sheetData>
    <row r="1" spans="1:5">
      <c r="A1" s="3" t="s">
        <v>2</v>
      </c>
      <c r="C1" s="3" t="s">
        <v>31</v>
      </c>
      <c r="D1" s="3" t="s">
        <v>32</v>
      </c>
      <c r="E1" s="3" t="s">
        <v>21</v>
      </c>
    </row>
    <row r="2" spans="1:5">
      <c r="A2" s="3"/>
      <c r="C2" s="2"/>
      <c r="D2" s="2"/>
      <c r="E2" s="2"/>
    </row>
    <row r="3" spans="1:5">
      <c r="A3" s="3">
        <v>1</v>
      </c>
      <c r="C3" s="3">
        <f>ATAN(A3)</f>
        <v>0.78539816339744828</v>
      </c>
      <c r="D3" s="3">
        <f>(3*A3-1)/(3*A3+1)*PI()/2</f>
        <v>0.78539816339744828</v>
      </c>
      <c r="E3" s="9">
        <f>(D3-C3)/C3</f>
        <v>0</v>
      </c>
    </row>
    <row r="4" spans="1:5">
      <c r="A4" s="3">
        <f>1+1/3</f>
        <v>1.3333333333333333</v>
      </c>
      <c r="C4" s="3">
        <f t="shared" ref="C4:C33" si="0">ATAN(A4)</f>
        <v>0.92729521800161219</v>
      </c>
      <c r="D4" s="3">
        <f t="shared" ref="D4:D33" si="1">(3*A4-1)/(3*A4+1)*PI()/2</f>
        <v>0.94247779607693793</v>
      </c>
      <c r="E4" s="9">
        <f t="shared" ref="E4:E33" si="2">(D4-C4)/C4</f>
        <v>1.6372971390972223E-2</v>
      </c>
    </row>
    <row r="5" spans="1:5">
      <c r="A5" s="3">
        <f>1+2/3</f>
        <v>1.6666666666666665</v>
      </c>
      <c r="C5" s="3">
        <f t="shared" si="0"/>
        <v>1.0303768265243125</v>
      </c>
      <c r="D5" s="3">
        <f t="shared" si="1"/>
        <v>1.0471975511965976</v>
      </c>
      <c r="E5" s="9">
        <f t="shared" si="2"/>
        <v>1.6324828198073054E-2</v>
      </c>
    </row>
    <row r="6" spans="1:5">
      <c r="A6" s="7">
        <v>2</v>
      </c>
      <c r="C6" s="3">
        <f t="shared" si="0"/>
        <v>1.1071487177940904</v>
      </c>
      <c r="D6" s="3">
        <f t="shared" si="1"/>
        <v>1.121997376282069</v>
      </c>
      <c r="E6" s="10">
        <f t="shared" si="2"/>
        <v>1.3411620543230527E-2</v>
      </c>
    </row>
    <row r="7" spans="1:5">
      <c r="A7" s="3">
        <f>A4+1</f>
        <v>2.333333333333333</v>
      </c>
      <c r="C7" s="3">
        <f t="shared" si="0"/>
        <v>1.1659045405098132</v>
      </c>
      <c r="D7" s="3">
        <f t="shared" si="1"/>
        <v>1.1780972450961724</v>
      </c>
      <c r="E7" s="9">
        <f t="shared" si="2"/>
        <v>1.045772116216972E-2</v>
      </c>
    </row>
    <row r="8" spans="1:5">
      <c r="A8" s="3">
        <f>A5+1</f>
        <v>2.6666666666666665</v>
      </c>
      <c r="C8" s="3">
        <f t="shared" si="0"/>
        <v>1.2120256565243244</v>
      </c>
      <c r="D8" s="3">
        <f t="shared" si="1"/>
        <v>1.2217304763960306</v>
      </c>
      <c r="E8" s="9">
        <f t="shared" si="2"/>
        <v>8.0071076214148357E-3</v>
      </c>
    </row>
    <row r="9" spans="1:5">
      <c r="A9" s="3">
        <v>3</v>
      </c>
      <c r="C9" s="3">
        <f t="shared" si="0"/>
        <v>1.2490457723982544</v>
      </c>
      <c r="D9" s="3">
        <f t="shared" si="1"/>
        <v>1.2566370614359172</v>
      </c>
      <c r="E9" s="9">
        <f t="shared" si="2"/>
        <v>6.0776708151271492E-3</v>
      </c>
    </row>
    <row r="10" spans="1:5">
      <c r="A10" s="3">
        <f>A7+1</f>
        <v>3.333333333333333</v>
      </c>
      <c r="C10" s="3">
        <f t="shared" si="0"/>
        <v>1.2793395323170296</v>
      </c>
      <c r="D10" s="3">
        <f t="shared" si="1"/>
        <v>1.2851969946503701</v>
      </c>
      <c r="E10" s="9">
        <f t="shared" si="2"/>
        <v>4.578504912399581E-3</v>
      </c>
    </row>
    <row r="11" spans="1:5">
      <c r="A11" s="3">
        <f>A8+1</f>
        <v>3.6666666666666665</v>
      </c>
      <c r="C11" s="3">
        <f t="shared" si="0"/>
        <v>1.3045442776439713</v>
      </c>
      <c r="D11" s="3">
        <f t="shared" si="1"/>
        <v>1.3089969389957472</v>
      </c>
      <c r="E11" s="9">
        <f t="shared" si="2"/>
        <v>3.4131929656059596E-3</v>
      </c>
    </row>
    <row r="12" spans="1:5">
      <c r="A12" s="7">
        <v>4</v>
      </c>
      <c r="C12" s="3">
        <f t="shared" si="0"/>
        <v>1.3258176636680326</v>
      </c>
      <c r="D12" s="3">
        <f t="shared" si="1"/>
        <v>1.3291353534418355</v>
      </c>
      <c r="E12" s="10">
        <f t="shared" si="2"/>
        <v>2.5023725846465149E-3</v>
      </c>
    </row>
    <row r="13" spans="1:5">
      <c r="A13" s="3">
        <f>A10+1</f>
        <v>4.333333333333333</v>
      </c>
      <c r="C13" s="3">
        <f t="shared" si="0"/>
        <v>1.3439974787410107</v>
      </c>
      <c r="D13" s="3">
        <f t="shared" si="1"/>
        <v>1.3463968515384828</v>
      </c>
      <c r="E13" s="9">
        <f t="shared" si="2"/>
        <v>1.7852509661845908E-3</v>
      </c>
    </row>
    <row r="14" spans="1:5">
      <c r="A14" s="3">
        <f>A11+1</f>
        <v>4.6666666666666661</v>
      </c>
      <c r="C14" s="3">
        <f t="shared" si="0"/>
        <v>1.3597029935721501</v>
      </c>
      <c r="D14" s="3">
        <f t="shared" si="1"/>
        <v>1.3613568165555772</v>
      </c>
      <c r="E14" s="9">
        <f t="shared" si="2"/>
        <v>1.2163119381551409E-3</v>
      </c>
    </row>
    <row r="15" spans="1:5">
      <c r="A15" s="3">
        <v>5</v>
      </c>
      <c r="C15" s="3">
        <f t="shared" si="0"/>
        <v>1.3734007669450159</v>
      </c>
      <c r="D15" s="3">
        <f t="shared" si="1"/>
        <v>1.3744467859455345</v>
      </c>
      <c r="E15" s="9">
        <f t="shared" si="2"/>
        <v>7.6162692325078025E-4</v>
      </c>
    </row>
    <row r="16" spans="1:5">
      <c r="A16" s="3">
        <f>A13+1</f>
        <v>5.333333333333333</v>
      </c>
      <c r="C16" s="3">
        <f t="shared" si="0"/>
        <v>1.3854483767992019</v>
      </c>
      <c r="D16" s="3">
        <f t="shared" si="1"/>
        <v>1.3859967589366733</v>
      </c>
      <c r="E16" s="9">
        <f t="shared" si="2"/>
        <v>3.9581564109834465E-4</v>
      </c>
    </row>
    <row r="17" spans="1:5">
      <c r="A17" s="3">
        <f>A14+1</f>
        <v>5.6666666666666661</v>
      </c>
      <c r="C17" s="3">
        <f t="shared" si="0"/>
        <v>1.396124127786657</v>
      </c>
      <c r="D17" s="3">
        <f t="shared" si="1"/>
        <v>1.3962634015954636</v>
      </c>
      <c r="E17" s="9">
        <f t="shared" si="2"/>
        <v>9.9757468576540972E-5</v>
      </c>
    </row>
    <row r="18" spans="1:5">
      <c r="A18" s="7">
        <v>6</v>
      </c>
      <c r="C18" s="3">
        <f t="shared" si="0"/>
        <v>1.4056476493802699</v>
      </c>
      <c r="D18" s="3">
        <f t="shared" si="1"/>
        <v>1.4054493450270127</v>
      </c>
      <c r="E18" s="10">
        <f t="shared" si="2"/>
        <v>-1.4107685759273553E-4</v>
      </c>
    </row>
    <row r="19" spans="1:5">
      <c r="A19" s="3">
        <f>A16+1</f>
        <v>6.333333333333333</v>
      </c>
      <c r="C19" s="3">
        <f t="shared" si="0"/>
        <v>1.4141944498128813</v>
      </c>
      <c r="D19" s="3">
        <f t="shared" si="1"/>
        <v>1.4137166941154069</v>
      </c>
      <c r="E19" s="9">
        <f t="shared" si="2"/>
        <v>-3.3782885906365266E-4</v>
      </c>
    </row>
    <row r="20" spans="1:5">
      <c r="A20" s="3">
        <f>A17+1</f>
        <v>6.6666666666666661</v>
      </c>
      <c r="C20" s="3">
        <f t="shared" si="0"/>
        <v>1.4219063791853994</v>
      </c>
      <c r="D20" s="3">
        <f t="shared" si="1"/>
        <v>1.4211966766239541</v>
      </c>
      <c r="E20" s="9">
        <f t="shared" si="2"/>
        <v>-4.9912045675742532E-4</v>
      </c>
    </row>
    <row r="21" spans="1:5">
      <c r="A21" s="3">
        <v>7</v>
      </c>
      <c r="C21" s="3">
        <f t="shared" si="0"/>
        <v>1.4288992721907328</v>
      </c>
      <c r="D21" s="3">
        <f t="shared" si="1"/>
        <v>1.4279966607226331</v>
      </c>
      <c r="E21" s="9">
        <f t="shared" si="2"/>
        <v>-6.3168306238676922E-4</v>
      </c>
    </row>
    <row r="22" spans="1:5">
      <c r="A22" s="3">
        <f>A19+1</f>
        <v>7.333333333333333</v>
      </c>
      <c r="C22" s="3">
        <f t="shared" si="0"/>
        <v>1.4352686128093959</v>
      </c>
      <c r="D22" s="3">
        <f t="shared" si="1"/>
        <v>1.4342053418562097</v>
      </c>
      <c r="E22" s="9">
        <f t="shared" si="2"/>
        <v>-7.4081669709539512E-4</v>
      </c>
    </row>
    <row r="23" spans="1:5">
      <c r="A23" s="3">
        <f>A20+1</f>
        <v>7.6666666666666661</v>
      </c>
      <c r="C23" s="3">
        <f t="shared" si="0"/>
        <v>1.4410937896389846</v>
      </c>
      <c r="D23" s="3">
        <f t="shared" si="1"/>
        <v>1.4398966328953218</v>
      </c>
      <c r="E23" s="9">
        <f t="shared" si="2"/>
        <v>-8.3072784871464616E-4</v>
      </c>
    </row>
    <row r="24" spans="1:5">
      <c r="A24" s="3">
        <v>8</v>
      </c>
      <c r="C24" s="3">
        <f t="shared" si="0"/>
        <v>1.4464413322481351</v>
      </c>
      <c r="D24" s="3">
        <f t="shared" si="1"/>
        <v>1.4451326206513049</v>
      </c>
      <c r="E24" s="9">
        <f t="shared" si="2"/>
        <v>-9.0478028223664356E-4</v>
      </c>
    </row>
    <row r="25" spans="1:5">
      <c r="A25" s="3">
        <f>A22+1</f>
        <v>8.3333333333333321</v>
      </c>
      <c r="C25" s="3">
        <f t="shared" si="0"/>
        <v>1.4513674007765582</v>
      </c>
      <c r="D25" s="3">
        <f t="shared" si="1"/>
        <v>1.4499658401183659</v>
      </c>
      <c r="E25" s="9">
        <f t="shared" si="2"/>
        <v>-9.6568288459723795E-4</v>
      </c>
    </row>
    <row r="26" spans="1:5">
      <c r="A26" s="3">
        <f>A23+1</f>
        <v>8.6666666666666661</v>
      </c>
      <c r="C26" s="3">
        <f t="shared" si="0"/>
        <v>1.4559197213779975</v>
      </c>
      <c r="D26" s="3">
        <f t="shared" si="1"/>
        <v>1.4544410433286079</v>
      </c>
      <c r="E26" s="9">
        <f t="shared" si="2"/>
        <v>-1.0156315816575907E-3</v>
      </c>
    </row>
    <row r="27" spans="1:5">
      <c r="A27" s="3">
        <v>9</v>
      </c>
      <c r="C27" s="3">
        <f t="shared" si="0"/>
        <v>1.4601391056210009</v>
      </c>
      <c r="D27" s="3">
        <f t="shared" si="1"/>
        <v>1.4585965891666897</v>
      </c>
      <c r="E27" s="9">
        <f t="shared" si="2"/>
        <v>-1.0564174662353234E-3</v>
      </c>
    </row>
    <row r="28" spans="1:5">
      <c r="A28" s="3">
        <f>A25+1</f>
        <v>9.3333333333333321</v>
      </c>
      <c r="C28" s="3">
        <f t="shared" si="0"/>
        <v>1.464060654145761</v>
      </c>
      <c r="D28" s="3">
        <f t="shared" si="1"/>
        <v>1.4624655456366278</v>
      </c>
      <c r="E28" s="9">
        <f t="shared" si="2"/>
        <v>-1.0895098537184234E-3</v>
      </c>
    </row>
    <row r="29" spans="1:5">
      <c r="A29" s="3">
        <f>A26+1</f>
        <v>9.6666666666666661</v>
      </c>
      <c r="C29" s="3">
        <f t="shared" si="0"/>
        <v>1.4677147182721964</v>
      </c>
      <c r="D29" s="3">
        <f t="shared" si="1"/>
        <v>1.4660765716752369</v>
      </c>
      <c r="E29" s="9">
        <f t="shared" si="2"/>
        <v>-1.1161205761347995E-3</v>
      </c>
    </row>
    <row r="30" spans="1:5">
      <c r="A30" s="3">
        <v>10</v>
      </c>
      <c r="C30" s="3">
        <f t="shared" si="0"/>
        <v>1.4711276743037347</v>
      </c>
      <c r="D30" s="3">
        <f t="shared" si="1"/>
        <v>1.469454628292</v>
      </c>
      <c r="E30" s="9">
        <f t="shared" si="2"/>
        <v>-1.1372541220982134E-3</v>
      </c>
    </row>
    <row r="31" spans="1:5">
      <c r="A31" s="3">
        <f>A28+1</f>
        <v>10.333333333333332</v>
      </c>
      <c r="C31" s="3">
        <f t="shared" si="0"/>
        <v>1.4743225516123097</v>
      </c>
      <c r="D31" s="3">
        <f t="shared" si="1"/>
        <v>1.4726215563702154</v>
      </c>
      <c r="E31" s="9">
        <f t="shared" si="2"/>
        <v>-1.1537470143383006E-3</v>
      </c>
    </row>
    <row r="32" spans="1:5">
      <c r="A32" s="3">
        <f>A29+1</f>
        <v>10.666666666666666</v>
      </c>
      <c r="C32" s="3">
        <f t="shared" si="0"/>
        <v>1.4773195456363071</v>
      </c>
      <c r="D32" s="3">
        <f t="shared" si="1"/>
        <v>1.4755965494133878</v>
      </c>
      <c r="E32" s="9">
        <f t="shared" si="2"/>
        <v>-1.1662989418969249E-3</v>
      </c>
    </row>
    <row r="33" spans="1:5">
      <c r="A33" s="3">
        <v>11</v>
      </c>
      <c r="C33" s="3">
        <f t="shared" si="0"/>
        <v>1.4801364395941514</v>
      </c>
      <c r="D33" s="3">
        <f t="shared" si="1"/>
        <v>1.478396542865785</v>
      </c>
      <c r="E33" s="9">
        <f t="shared" si="2"/>
        <v>-1.1754975297030453E-3</v>
      </c>
    </row>
    <row r="35" spans="1:5">
      <c r="A35" s="3">
        <v>100</v>
      </c>
      <c r="C35" s="3">
        <f t="shared" ref="C35" si="3">ATAN(A35)</f>
        <v>1.5607966601082315</v>
      </c>
      <c r="D35" s="3">
        <f t="shared" ref="D35" si="4">(3*A35-1)/(3*A35+1)*PI()/2</f>
        <v>1.5603591418992493</v>
      </c>
      <c r="E35" s="9">
        <f t="shared" ref="E35" si="5">(D35-C35)/C35</f>
        <v>-2.803172380903553E-4</v>
      </c>
    </row>
    <row r="37" spans="1:5">
      <c r="A37" s="3">
        <v>1000</v>
      </c>
      <c r="C37" s="3">
        <f t="shared" ref="C37" si="6">ATAN(A37)</f>
        <v>1.5697963271282298</v>
      </c>
      <c r="D37" s="3">
        <f t="shared" ref="D37" si="7">(3*A37-1)/(3*A37+1)*PI()/2</f>
        <v>1.5697494781932337</v>
      </c>
      <c r="E37" s="9">
        <f t="shared" ref="E37" si="8">(D37-C37)/C37</f>
        <v>-2.9843957580008982E-5</v>
      </c>
    </row>
    <row r="39" spans="1:5">
      <c r="A39" s="3">
        <v>10000</v>
      </c>
      <c r="C39" s="3">
        <f t="shared" ref="C39" si="9">ATAN(A39)</f>
        <v>1.5706963267952299</v>
      </c>
      <c r="D39" s="3">
        <f t="shared" ref="D39" si="10">(3*A39-1)/(3*A39+1)*PI()/2</f>
        <v>1.570691610530319</v>
      </c>
      <c r="E39" s="9">
        <f t="shared" ref="E39" si="11">(D39-C39)/C39</f>
        <v>-3.0026586491445134E-6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Bischoff</dc:creator>
  <cp:lastModifiedBy>Michael</cp:lastModifiedBy>
  <dcterms:created xsi:type="dcterms:W3CDTF">2014-08-03T16:22:28Z</dcterms:created>
  <dcterms:modified xsi:type="dcterms:W3CDTF">2017-02-27T10:49:31Z</dcterms:modified>
</cp:coreProperties>
</file>