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20" windowWidth="20115" windowHeight="17700" activeTab="2"/>
  </bookViews>
  <sheets>
    <sheet name="u=const" sheetId="4" r:id="rId1"/>
    <sheet name="v=const" sheetId="5" r:id="rId2"/>
    <sheet name="uv-plane" sheetId="6" r:id="rId3"/>
    <sheet name="Kraft_Leiter" sheetId="2" r:id="rId4"/>
    <sheet name="Tabelle3" sheetId="3" r:id="rId5"/>
  </sheets>
  <definedNames>
    <definedName name="Abstand_D">Kraft_Leiter!$C$2</definedName>
    <definedName name="deltax1" localSheetId="2">'uv-plane'!$C$5</definedName>
    <definedName name="deltax1" localSheetId="1">'v=const'!$C$5</definedName>
    <definedName name="deltax1">'u=const'!$C$5</definedName>
    <definedName name="deltax2" localSheetId="2">'uv-plane'!$D$5</definedName>
    <definedName name="deltax2" localSheetId="1">'v=const'!$D$5</definedName>
    <definedName name="deltax2">'u=const'!$D$5</definedName>
    <definedName name="deltax3" localSheetId="2">'uv-plane'!$E$5</definedName>
    <definedName name="deltax3" localSheetId="1">'v=const'!$E$5</definedName>
    <definedName name="deltax3">'u=const'!$E$5</definedName>
    <definedName name="deltax4" localSheetId="2">'uv-plane'!$F$5</definedName>
    <definedName name="deltax4" localSheetId="1">'v=const'!$F$5</definedName>
    <definedName name="deltax4">'u=const'!$F$5</definedName>
    <definedName name="deltax5">'v=const'!$G$5</definedName>
    <definedName name="deltax6">'v=const'!$H$5</definedName>
    <definedName name="deltax7">'v=const'!$I$5</definedName>
    <definedName name="deltax8">'v=const'!$J$5</definedName>
    <definedName name="deltax9">'v=const'!$K$5</definedName>
    <definedName name="KoorK_a">Kraft_Leiter!$D$2</definedName>
    <definedName name="KoorK_xu">Kraft_Leiter!$B$14</definedName>
    <definedName name="KoorK_xv">Kraft_Leiter!$D$14</definedName>
    <definedName name="KoorK_yu">Kraft_Leiter!$B$15</definedName>
    <definedName name="KoorK_yv">Kraft_Leiter!$D$15</definedName>
    <definedName name="Körper_u1">Kraft_Leiter!$B$4</definedName>
    <definedName name="Körper_u2">Kraft_Leiter!$F$4</definedName>
    <definedName name="Leiter_u1">Kraft_Leiter!$B$10</definedName>
    <definedName name="Leiter_u2">Kraft_Leiter!$F$10</definedName>
    <definedName name="Leiter_v1">Kraft_Leiter!$B$11</definedName>
    <definedName name="Leiter_v2">Kraft_Leiter!$F$11</definedName>
    <definedName name="Leiterort_x1">Kraft_Leiter!$B$8</definedName>
    <definedName name="Leiterort_x2">Kraft_Leiter!$F$8</definedName>
    <definedName name="Leiterort_y1">Kraft_Leiter!$B$9</definedName>
    <definedName name="Leiterort_y2">Kraft_Leiter!$F$9</definedName>
    <definedName name="Metric_h">Kraft_Leiter!$B$13</definedName>
    <definedName name="Perm_mü1">Kraft_Leiter!$B$3</definedName>
    <definedName name="Perm_mü2">Kraft_Leiter!$F$3</definedName>
    <definedName name="Radius_1">Kraft_Leiter!$B$2</definedName>
    <definedName name="Radius_2">Kraft_Leiter!$F$2</definedName>
    <definedName name="Strom_1">Kraft_Leiter!$B$7</definedName>
    <definedName name="Strom_2">Kraft_Leiter!$F$7</definedName>
  </definedNames>
  <calcPr calcId="125725"/>
</workbook>
</file>

<file path=xl/calcChain.xml><?xml version="1.0" encoding="utf-8"?>
<calcChain xmlns="http://schemas.openxmlformats.org/spreadsheetml/2006/main">
  <c r="C6" i="5"/>
  <c r="C3"/>
  <c r="B11" i="2"/>
  <c r="F60"/>
  <c r="I60"/>
  <c r="F61"/>
  <c r="I61"/>
  <c r="F62"/>
  <c r="I62"/>
  <c r="F63"/>
  <c r="I63"/>
  <c r="F64"/>
  <c r="I64"/>
  <c r="F65"/>
  <c r="I65"/>
  <c r="F66"/>
  <c r="I66"/>
  <c r="F67"/>
  <c r="I67"/>
  <c r="F68"/>
  <c r="I68"/>
  <c r="F69"/>
  <c r="I69"/>
  <c r="F50"/>
  <c r="I50"/>
  <c r="F51"/>
  <c r="I51"/>
  <c r="F52"/>
  <c r="I52"/>
  <c r="F53"/>
  <c r="I53"/>
  <c r="F54"/>
  <c r="I54"/>
  <c r="F55"/>
  <c r="I55"/>
  <c r="F56"/>
  <c r="I56"/>
  <c r="F57"/>
  <c r="I57"/>
  <c r="F58"/>
  <c r="I58"/>
  <c r="F59"/>
  <c r="I59"/>
  <c r="F40"/>
  <c r="I40"/>
  <c r="F41"/>
  <c r="I41"/>
  <c r="F42"/>
  <c r="I42"/>
  <c r="F43"/>
  <c r="I43"/>
  <c r="F44"/>
  <c r="I44"/>
  <c r="F45"/>
  <c r="I45"/>
  <c r="F46"/>
  <c r="I46"/>
  <c r="F47"/>
  <c r="I47"/>
  <c r="F48"/>
  <c r="I48"/>
  <c r="F49"/>
  <c r="I49"/>
  <c r="F29"/>
  <c r="I29"/>
  <c r="F30"/>
  <c r="I30"/>
  <c r="F31"/>
  <c r="I31"/>
  <c r="F32"/>
  <c r="I32"/>
  <c r="F33"/>
  <c r="I33"/>
  <c r="F34"/>
  <c r="I34"/>
  <c r="F35"/>
  <c r="I35"/>
  <c r="F36"/>
  <c r="I36"/>
  <c r="F37"/>
  <c r="I37"/>
  <c r="F38"/>
  <c r="I38"/>
  <c r="F39"/>
  <c r="I39"/>
  <c r="F21"/>
  <c r="I21"/>
  <c r="F22"/>
  <c r="I22"/>
  <c r="F23"/>
  <c r="I23"/>
  <c r="F24"/>
  <c r="I24"/>
  <c r="F25"/>
  <c r="I25"/>
  <c r="F26"/>
  <c r="I26"/>
  <c r="F27"/>
  <c r="I27"/>
  <c r="F28"/>
  <c r="I28"/>
  <c r="D6"/>
  <c r="C6"/>
  <c r="I20"/>
  <c r="F20"/>
  <c r="D2"/>
  <c r="B4" s="1"/>
  <c r="F9"/>
  <c r="F8"/>
  <c r="A412" i="6"/>
  <c r="B385"/>
  <c r="A358"/>
  <c r="B331"/>
  <c r="A304"/>
  <c r="B277"/>
  <c r="A250"/>
  <c r="A196"/>
  <c r="A142"/>
  <c r="A88"/>
  <c r="A34"/>
  <c r="J4"/>
  <c r="I4"/>
  <c r="H4"/>
  <c r="G4"/>
  <c r="F4"/>
  <c r="E4"/>
  <c r="D4"/>
  <c r="C4"/>
  <c r="J3"/>
  <c r="I3"/>
  <c r="H3"/>
  <c r="G3"/>
  <c r="F3"/>
  <c r="E3"/>
  <c r="D3"/>
  <c r="C3"/>
  <c r="J2"/>
  <c r="C5" s="1"/>
  <c r="I2"/>
  <c r="D5" s="1"/>
  <c r="H2"/>
  <c r="E5" s="1"/>
  <c r="G2"/>
  <c r="F5" s="1"/>
  <c r="G5" s="1"/>
  <c r="F2"/>
  <c r="B8" s="1"/>
  <c r="E2"/>
  <c r="B62" s="1"/>
  <c r="D2"/>
  <c r="B116" s="1"/>
  <c r="C2"/>
  <c r="B170" s="1"/>
  <c r="J1"/>
  <c r="I1"/>
  <c r="H1"/>
  <c r="G1"/>
  <c r="F1"/>
  <c r="B34" s="1"/>
  <c r="E1"/>
  <c r="B88" s="1"/>
  <c r="D1"/>
  <c r="B142" s="1"/>
  <c r="C1"/>
  <c r="B196" s="1"/>
  <c r="K440" i="5"/>
  <c r="B441"/>
  <c r="K441" s="1"/>
  <c r="B440"/>
  <c r="K6"/>
  <c r="K3" s="1"/>
  <c r="J386"/>
  <c r="B387"/>
  <c r="J387" s="1"/>
  <c r="B386"/>
  <c r="I332"/>
  <c r="B333"/>
  <c r="I333" s="1"/>
  <c r="B332"/>
  <c r="H278"/>
  <c r="B279"/>
  <c r="B280" s="1"/>
  <c r="B278"/>
  <c r="H6"/>
  <c r="I5"/>
  <c r="J5"/>
  <c r="G224"/>
  <c r="B225"/>
  <c r="B226" s="1"/>
  <c r="G5"/>
  <c r="B224"/>
  <c r="F8"/>
  <c r="B9"/>
  <c r="F9" s="1"/>
  <c r="E62"/>
  <c r="B63"/>
  <c r="E63" s="1"/>
  <c r="B62"/>
  <c r="B117"/>
  <c r="B118" s="1"/>
  <c r="B119" s="1"/>
  <c r="B120" s="1"/>
  <c r="B121" s="1"/>
  <c r="B122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B140" s="1"/>
  <c r="B141" s="1"/>
  <c r="B142" s="1"/>
  <c r="B143" s="1"/>
  <c r="B144" s="1"/>
  <c r="B145" s="1"/>
  <c r="B146" s="1"/>
  <c r="B147" s="1"/>
  <c r="B148" s="1"/>
  <c r="B149" s="1"/>
  <c r="B150" s="1"/>
  <c r="B151" s="1"/>
  <c r="B152" s="1"/>
  <c r="B153" s="1"/>
  <c r="B154" s="1"/>
  <c r="B155" s="1"/>
  <c r="B156" s="1"/>
  <c r="B157" s="1"/>
  <c r="B158" s="1"/>
  <c r="B159" s="1"/>
  <c r="B160" s="1"/>
  <c r="B161" s="1"/>
  <c r="B162" s="1"/>
  <c r="B163" s="1"/>
  <c r="B164" s="1"/>
  <c r="B165" s="1"/>
  <c r="B166" s="1"/>
  <c r="B167" s="1"/>
  <c r="B168" s="1"/>
  <c r="D5"/>
  <c r="E5"/>
  <c r="F5"/>
  <c r="D116"/>
  <c r="B116"/>
  <c r="H3"/>
  <c r="D3"/>
  <c r="E3"/>
  <c r="F3"/>
  <c r="G3"/>
  <c r="I3"/>
  <c r="J3"/>
  <c r="J6"/>
  <c r="D4"/>
  <c r="E4"/>
  <c r="F4"/>
  <c r="G4"/>
  <c r="H4"/>
  <c r="I4"/>
  <c r="J4"/>
  <c r="I6"/>
  <c r="G6"/>
  <c r="F6"/>
  <c r="E6"/>
  <c r="D6"/>
  <c r="B277" i="4"/>
  <c r="B331"/>
  <c r="B385"/>
  <c r="A412"/>
  <c r="A358"/>
  <c r="A304"/>
  <c r="A250"/>
  <c r="A196"/>
  <c r="A142"/>
  <c r="A88"/>
  <c r="A34"/>
  <c r="J4"/>
  <c r="I4"/>
  <c r="H4"/>
  <c r="G4"/>
  <c r="F4"/>
  <c r="E4"/>
  <c r="D4"/>
  <c r="C4"/>
  <c r="J3"/>
  <c r="I3"/>
  <c r="I1" s="1"/>
  <c r="H3"/>
  <c r="G3"/>
  <c r="F3"/>
  <c r="F1" s="1"/>
  <c r="B34" s="1"/>
  <c r="B250" s="1"/>
  <c r="G250" s="1"/>
  <c r="E3"/>
  <c r="D3"/>
  <c r="C3"/>
  <c r="C2" s="1"/>
  <c r="B170" s="1"/>
  <c r="C4" i="5" l="1"/>
  <c r="C2" s="1"/>
  <c r="F11" i="2"/>
  <c r="F10"/>
  <c r="B10"/>
  <c r="F4"/>
  <c r="F34" i="6"/>
  <c r="B35"/>
  <c r="B250"/>
  <c r="G250" s="1"/>
  <c r="B304"/>
  <c r="H304" s="1"/>
  <c r="E88"/>
  <c r="B89"/>
  <c r="E62"/>
  <c r="B63"/>
  <c r="B278"/>
  <c r="H278" s="1"/>
  <c r="G226" i="5"/>
  <c r="B227"/>
  <c r="H280"/>
  <c r="B281"/>
  <c r="B224" i="6"/>
  <c r="G224" s="1"/>
  <c r="F8"/>
  <c r="B9"/>
  <c r="D142"/>
  <c r="B143"/>
  <c r="B358"/>
  <c r="I358" s="1"/>
  <c r="B332"/>
  <c r="I332" s="1"/>
  <c r="D116"/>
  <c r="B117"/>
  <c r="B412"/>
  <c r="J412" s="1"/>
  <c r="C196"/>
  <c r="B197"/>
  <c r="B171"/>
  <c r="B386"/>
  <c r="J386" s="1"/>
  <c r="C170"/>
  <c r="G225" i="5"/>
  <c r="H279"/>
  <c r="B442"/>
  <c r="B10"/>
  <c r="B334"/>
  <c r="B64"/>
  <c r="B388"/>
  <c r="K4"/>
  <c r="K1" s="1"/>
  <c r="D142"/>
  <c r="I2"/>
  <c r="H2"/>
  <c r="G2"/>
  <c r="E1"/>
  <c r="D2"/>
  <c r="F2"/>
  <c r="B8" s="1"/>
  <c r="J2"/>
  <c r="J1"/>
  <c r="H2" i="4"/>
  <c r="D2"/>
  <c r="B116" s="1"/>
  <c r="D116" s="1"/>
  <c r="B386"/>
  <c r="J386" s="1"/>
  <c r="C170"/>
  <c r="H1"/>
  <c r="E5" s="1"/>
  <c r="D1"/>
  <c r="B142" s="1"/>
  <c r="C1"/>
  <c r="B196" s="1"/>
  <c r="E1"/>
  <c r="B88" s="1"/>
  <c r="G1"/>
  <c r="F2"/>
  <c r="B8" s="1"/>
  <c r="J1"/>
  <c r="F34"/>
  <c r="J2"/>
  <c r="G2"/>
  <c r="I2"/>
  <c r="D5" s="1"/>
  <c r="E2"/>
  <c r="B62" s="1"/>
  <c r="B170" i="5" l="1"/>
  <c r="G62" i="2"/>
  <c r="C63"/>
  <c r="G65"/>
  <c r="B69"/>
  <c r="C60"/>
  <c r="B63"/>
  <c r="H64"/>
  <c r="C66"/>
  <c r="H67"/>
  <c r="G61"/>
  <c r="B66"/>
  <c r="C68"/>
  <c r="H61"/>
  <c r="H63"/>
  <c r="B68"/>
  <c r="G69"/>
  <c r="H60"/>
  <c r="C62"/>
  <c r="G63"/>
  <c r="C65"/>
  <c r="H66"/>
  <c r="G60"/>
  <c r="B62"/>
  <c r="B65"/>
  <c r="G66"/>
  <c r="H68"/>
  <c r="C64"/>
  <c r="G68"/>
  <c r="G64"/>
  <c r="C61"/>
  <c r="C67"/>
  <c r="B61"/>
  <c r="H62"/>
  <c r="B64"/>
  <c r="H65"/>
  <c r="B67"/>
  <c r="C69"/>
  <c r="B60"/>
  <c r="G67"/>
  <c r="H69"/>
  <c r="K63"/>
  <c r="J69"/>
  <c r="J60"/>
  <c r="K68"/>
  <c r="J68"/>
  <c r="K62"/>
  <c r="K65"/>
  <c r="J66"/>
  <c r="J62"/>
  <c r="J65"/>
  <c r="K61"/>
  <c r="K64"/>
  <c r="K67"/>
  <c r="J61"/>
  <c r="J64"/>
  <c r="J67"/>
  <c r="K69"/>
  <c r="K60"/>
  <c r="J63"/>
  <c r="K66"/>
  <c r="D60"/>
  <c r="D66"/>
  <c r="E68"/>
  <c r="D62"/>
  <c r="D65"/>
  <c r="E61"/>
  <c r="E64"/>
  <c r="E67"/>
  <c r="D61"/>
  <c r="D64"/>
  <c r="D67"/>
  <c r="E69"/>
  <c r="E63"/>
  <c r="D69"/>
  <c r="E60"/>
  <c r="D63"/>
  <c r="E66"/>
  <c r="D68"/>
  <c r="E62"/>
  <c r="E65"/>
  <c r="K55"/>
  <c r="K41"/>
  <c r="K43"/>
  <c r="J50"/>
  <c r="K52"/>
  <c r="K50"/>
  <c r="J55"/>
  <c r="K58"/>
  <c r="J41"/>
  <c r="J43"/>
  <c r="K45"/>
  <c r="J58"/>
  <c r="J45"/>
  <c r="K47"/>
  <c r="J52"/>
  <c r="K54"/>
  <c r="K57"/>
  <c r="K40"/>
  <c r="K42"/>
  <c r="K44"/>
  <c r="J47"/>
  <c r="K49"/>
  <c r="J54"/>
  <c r="J57"/>
  <c r="J40"/>
  <c r="J42"/>
  <c r="J44"/>
  <c r="J49"/>
  <c r="J51"/>
  <c r="K53"/>
  <c r="K46"/>
  <c r="K48"/>
  <c r="K51"/>
  <c r="K56"/>
  <c r="K59"/>
  <c r="J53"/>
  <c r="J56"/>
  <c r="J59"/>
  <c r="J46"/>
  <c r="J48"/>
  <c r="H51"/>
  <c r="C55"/>
  <c r="C41"/>
  <c r="C43"/>
  <c r="G59"/>
  <c r="G46"/>
  <c r="G48"/>
  <c r="C50"/>
  <c r="G51"/>
  <c r="H53"/>
  <c r="B55"/>
  <c r="H56"/>
  <c r="C58"/>
  <c r="H59"/>
  <c r="B41"/>
  <c r="B43"/>
  <c r="C45"/>
  <c r="H46"/>
  <c r="H48"/>
  <c r="B50"/>
  <c r="C52"/>
  <c r="G56"/>
  <c r="B45"/>
  <c r="B52"/>
  <c r="C54"/>
  <c r="H55"/>
  <c r="C57"/>
  <c r="C40"/>
  <c r="H41"/>
  <c r="C42"/>
  <c r="H43"/>
  <c r="C44"/>
  <c r="B47"/>
  <c r="C49"/>
  <c r="B51"/>
  <c r="G52"/>
  <c r="C59"/>
  <c r="H44"/>
  <c r="G47"/>
  <c r="H49"/>
  <c r="H50"/>
  <c r="B54"/>
  <c r="G55"/>
  <c r="B57"/>
  <c r="H58"/>
  <c r="B40"/>
  <c r="G41"/>
  <c r="B42"/>
  <c r="G43"/>
  <c r="B44"/>
  <c r="H45"/>
  <c r="B49"/>
  <c r="C56"/>
  <c r="H57"/>
  <c r="H40"/>
  <c r="H42"/>
  <c r="G50"/>
  <c r="C51"/>
  <c r="H52"/>
  <c r="G58"/>
  <c r="G45"/>
  <c r="H47"/>
  <c r="C53"/>
  <c r="H54"/>
  <c r="C46"/>
  <c r="C48"/>
  <c r="B53"/>
  <c r="G54"/>
  <c r="B56"/>
  <c r="G57"/>
  <c r="B59"/>
  <c r="G40"/>
  <c r="G42"/>
  <c r="G44"/>
  <c r="B46"/>
  <c r="B48"/>
  <c r="G49"/>
  <c r="G53"/>
  <c r="B58"/>
  <c r="C47"/>
  <c r="D50"/>
  <c r="E52"/>
  <c r="D58"/>
  <c r="D45"/>
  <c r="E47"/>
  <c r="D57"/>
  <c r="D52"/>
  <c r="E54"/>
  <c r="E57"/>
  <c r="E40"/>
  <c r="E42"/>
  <c r="E44"/>
  <c r="D47"/>
  <c r="E49"/>
  <c r="D54"/>
  <c r="E51"/>
  <c r="E55"/>
  <c r="E41"/>
  <c r="D51"/>
  <c r="E53"/>
  <c r="E56"/>
  <c r="E59"/>
  <c r="E46"/>
  <c r="E48"/>
  <c r="D53"/>
  <c r="D56"/>
  <c r="D59"/>
  <c r="D46"/>
  <c r="D48"/>
  <c r="E43"/>
  <c r="E50"/>
  <c r="D55"/>
  <c r="E58"/>
  <c r="D41"/>
  <c r="D43"/>
  <c r="E45"/>
  <c r="D40"/>
  <c r="D42"/>
  <c r="D44"/>
  <c r="D49"/>
  <c r="B20"/>
  <c r="B34"/>
  <c r="H35"/>
  <c r="C36"/>
  <c r="B39"/>
  <c r="C22"/>
  <c r="H27"/>
  <c r="G28"/>
  <c r="G30"/>
  <c r="C31"/>
  <c r="G32"/>
  <c r="H39"/>
  <c r="B26"/>
  <c r="C29"/>
  <c r="H30"/>
  <c r="H32"/>
  <c r="G35"/>
  <c r="B36"/>
  <c r="H37"/>
  <c r="B22"/>
  <c r="H23"/>
  <c r="C26"/>
  <c r="G27"/>
  <c r="C33"/>
  <c r="H34"/>
  <c r="G37"/>
  <c r="C25"/>
  <c r="B29"/>
  <c r="G23"/>
  <c r="B31"/>
  <c r="B33"/>
  <c r="G34"/>
  <c r="H36"/>
  <c r="C38"/>
  <c r="G39"/>
  <c r="C21"/>
  <c r="H22"/>
  <c r="C24"/>
  <c r="B25"/>
  <c r="H26"/>
  <c r="C28"/>
  <c r="B37"/>
  <c r="B23"/>
  <c r="H29"/>
  <c r="G36"/>
  <c r="B38"/>
  <c r="B21"/>
  <c r="G22"/>
  <c r="B24"/>
  <c r="G29"/>
  <c r="H31"/>
  <c r="H33"/>
  <c r="C35"/>
  <c r="H25"/>
  <c r="G26"/>
  <c r="C27"/>
  <c r="B28"/>
  <c r="G21"/>
  <c r="G24"/>
  <c r="H28"/>
  <c r="C30"/>
  <c r="G31"/>
  <c r="C32"/>
  <c r="G33"/>
  <c r="B35"/>
  <c r="C37"/>
  <c r="H38"/>
  <c r="H21"/>
  <c r="C23"/>
  <c r="H24"/>
  <c r="G25"/>
  <c r="B27"/>
  <c r="C39"/>
  <c r="B30"/>
  <c r="B32"/>
  <c r="C34"/>
  <c r="G38"/>
  <c r="D15"/>
  <c r="D29"/>
  <c r="E31"/>
  <c r="E33"/>
  <c r="E25"/>
  <c r="D26"/>
  <c r="D38"/>
  <c r="D21"/>
  <c r="D24"/>
  <c r="E28"/>
  <c r="E26"/>
  <c r="D31"/>
  <c r="D33"/>
  <c r="E38"/>
  <c r="E21"/>
  <c r="E24"/>
  <c r="D25"/>
  <c r="D22"/>
  <c r="E35"/>
  <c r="E27"/>
  <c r="D28"/>
  <c r="E37"/>
  <c r="E23"/>
  <c r="E30"/>
  <c r="E32"/>
  <c r="D35"/>
  <c r="D27"/>
  <c r="D30"/>
  <c r="D32"/>
  <c r="E34"/>
  <c r="D37"/>
  <c r="E39"/>
  <c r="D23"/>
  <c r="D34"/>
  <c r="E36"/>
  <c r="D39"/>
  <c r="E22"/>
  <c r="E29"/>
  <c r="D36"/>
  <c r="J34"/>
  <c r="K36"/>
  <c r="J39"/>
  <c r="J26"/>
  <c r="K33"/>
  <c r="J27"/>
  <c r="K29"/>
  <c r="J36"/>
  <c r="J25"/>
  <c r="K22"/>
  <c r="J29"/>
  <c r="K31"/>
  <c r="J24"/>
  <c r="K26"/>
  <c r="J31"/>
  <c r="J33"/>
  <c r="K38"/>
  <c r="J23"/>
  <c r="K25"/>
  <c r="J22"/>
  <c r="K21"/>
  <c r="K24"/>
  <c r="J38"/>
  <c r="K39"/>
  <c r="O39" s="1"/>
  <c r="K35"/>
  <c r="J21"/>
  <c r="J20"/>
  <c r="K28"/>
  <c r="J37"/>
  <c r="K30"/>
  <c r="K32"/>
  <c r="J35"/>
  <c r="K37"/>
  <c r="J28"/>
  <c r="K27"/>
  <c r="N27" s="1"/>
  <c r="J30"/>
  <c r="J32"/>
  <c r="K34"/>
  <c r="K23"/>
  <c r="C20"/>
  <c r="B15"/>
  <c r="H20"/>
  <c r="B13"/>
  <c r="E20"/>
  <c r="D20"/>
  <c r="B14"/>
  <c r="G20"/>
  <c r="D14"/>
  <c r="K20"/>
  <c r="F10" i="5"/>
  <c r="B11"/>
  <c r="F9" i="6"/>
  <c r="B10"/>
  <c r="B225"/>
  <c r="G225" s="1"/>
  <c r="E63"/>
  <c r="B64"/>
  <c r="B279"/>
  <c r="H279" s="1"/>
  <c r="I334" i="5"/>
  <c r="B335"/>
  <c r="B413" i="6"/>
  <c r="J413" s="1"/>
  <c r="C197"/>
  <c r="B198"/>
  <c r="C171"/>
  <c r="B172"/>
  <c r="B387"/>
  <c r="J387" s="1"/>
  <c r="B359"/>
  <c r="I359" s="1"/>
  <c r="D143"/>
  <c r="B144"/>
  <c r="B251"/>
  <c r="G251" s="1"/>
  <c r="F35"/>
  <c r="B36"/>
  <c r="J388" i="5"/>
  <c r="B389"/>
  <c r="B228"/>
  <c r="G227"/>
  <c r="E64"/>
  <c r="B65"/>
  <c r="B282"/>
  <c r="H281"/>
  <c r="E89" i="6"/>
  <c r="B90"/>
  <c r="B305"/>
  <c r="H305" s="1"/>
  <c r="B333"/>
  <c r="I333" s="1"/>
  <c r="D117"/>
  <c r="B118"/>
  <c r="B443" i="5"/>
  <c r="K442"/>
  <c r="K2"/>
  <c r="K5" s="1"/>
  <c r="H5"/>
  <c r="I1"/>
  <c r="D117" s="1"/>
  <c r="H1"/>
  <c r="G1"/>
  <c r="F1"/>
  <c r="E2"/>
  <c r="D1"/>
  <c r="C1"/>
  <c r="C5" s="1"/>
  <c r="B117" i="4"/>
  <c r="D117" s="1"/>
  <c r="B332"/>
  <c r="I332" s="1"/>
  <c r="B63"/>
  <c r="B278"/>
  <c r="H278" s="1"/>
  <c r="B89"/>
  <c r="B304"/>
  <c r="H304" s="1"/>
  <c r="F8"/>
  <c r="B224"/>
  <c r="G224" s="1"/>
  <c r="B143"/>
  <c r="D142"/>
  <c r="B358"/>
  <c r="I358" s="1"/>
  <c r="B412"/>
  <c r="J412" s="1"/>
  <c r="C196"/>
  <c r="F5"/>
  <c r="C5"/>
  <c r="B171" s="1"/>
  <c r="E62"/>
  <c r="B171" i="5" l="1"/>
  <c r="C170"/>
  <c r="N44" i="2"/>
  <c r="O66"/>
  <c r="L65"/>
  <c r="N46"/>
  <c r="O64"/>
  <c r="O56"/>
  <c r="N57"/>
  <c r="O62"/>
  <c r="N62"/>
  <c r="M66"/>
  <c r="L66"/>
  <c r="N60"/>
  <c r="O60"/>
  <c r="O67"/>
  <c r="N67"/>
  <c r="M62"/>
  <c r="L62"/>
  <c r="N68"/>
  <c r="O68"/>
  <c r="L61"/>
  <c r="M61"/>
  <c r="M65"/>
  <c r="O65"/>
  <c r="N65"/>
  <c r="M63"/>
  <c r="L63"/>
  <c r="M68"/>
  <c r="L68"/>
  <c r="M64"/>
  <c r="L64"/>
  <c r="O61"/>
  <c r="N61"/>
  <c r="N66"/>
  <c r="M60"/>
  <c r="L60"/>
  <c r="O63"/>
  <c r="N63"/>
  <c r="L67"/>
  <c r="M67"/>
  <c r="O42"/>
  <c r="N64"/>
  <c r="O69"/>
  <c r="N69"/>
  <c r="M69"/>
  <c r="L69"/>
  <c r="M57"/>
  <c r="L57"/>
  <c r="M41"/>
  <c r="L41"/>
  <c r="M42"/>
  <c r="L42"/>
  <c r="L50"/>
  <c r="M50"/>
  <c r="L43"/>
  <c r="M43"/>
  <c r="N50"/>
  <c r="O50"/>
  <c r="M51"/>
  <c r="L51"/>
  <c r="O51"/>
  <c r="N51"/>
  <c r="O57"/>
  <c r="L44"/>
  <c r="M44"/>
  <c r="O55"/>
  <c r="N55"/>
  <c r="N53"/>
  <c r="O53"/>
  <c r="O45"/>
  <c r="N45"/>
  <c r="L55"/>
  <c r="M55"/>
  <c r="N48"/>
  <c r="O48"/>
  <c r="O52"/>
  <c r="N52"/>
  <c r="M54"/>
  <c r="L54"/>
  <c r="M58"/>
  <c r="L58"/>
  <c r="L52"/>
  <c r="M52"/>
  <c r="N56"/>
  <c r="O44"/>
  <c r="M49"/>
  <c r="L49"/>
  <c r="L45"/>
  <c r="M45"/>
  <c r="O58"/>
  <c r="N58"/>
  <c r="O41"/>
  <c r="N41"/>
  <c r="M59"/>
  <c r="L59"/>
  <c r="L56"/>
  <c r="M56"/>
  <c r="O59"/>
  <c r="N59"/>
  <c r="M46"/>
  <c r="L46"/>
  <c r="M53"/>
  <c r="L53"/>
  <c r="N40"/>
  <c r="O40"/>
  <c r="L47"/>
  <c r="M47"/>
  <c r="O43"/>
  <c r="N43"/>
  <c r="M48"/>
  <c r="L48"/>
  <c r="O46"/>
  <c r="O47"/>
  <c r="N47"/>
  <c r="M40"/>
  <c r="L40"/>
  <c r="O54"/>
  <c r="N54"/>
  <c r="O49"/>
  <c r="N49"/>
  <c r="N42"/>
  <c r="L26"/>
  <c r="O36"/>
  <c r="N20"/>
  <c r="O31"/>
  <c r="N34"/>
  <c r="O34"/>
  <c r="M35"/>
  <c r="L35"/>
  <c r="M30"/>
  <c r="L30"/>
  <c r="N36"/>
  <c r="M21"/>
  <c r="L21"/>
  <c r="L29"/>
  <c r="M29"/>
  <c r="M37"/>
  <c r="L37"/>
  <c r="O38"/>
  <c r="N38"/>
  <c r="L24"/>
  <c r="M24"/>
  <c r="L39"/>
  <c r="M39"/>
  <c r="O37"/>
  <c r="N37"/>
  <c r="L32"/>
  <c r="M32"/>
  <c r="O35"/>
  <c r="N35"/>
  <c r="N31"/>
  <c r="O21"/>
  <c r="N21"/>
  <c r="O29"/>
  <c r="N29"/>
  <c r="N39"/>
  <c r="R39" s="1"/>
  <c r="S39" s="1"/>
  <c r="N33"/>
  <c r="O33"/>
  <c r="M38"/>
  <c r="L38"/>
  <c r="L36"/>
  <c r="M36"/>
  <c r="O22"/>
  <c r="N22"/>
  <c r="M23"/>
  <c r="L23"/>
  <c r="O23"/>
  <c r="N23"/>
  <c r="N28"/>
  <c r="O28"/>
  <c r="O24"/>
  <c r="N24"/>
  <c r="M31"/>
  <c r="L31"/>
  <c r="O25"/>
  <c r="N25"/>
  <c r="M25"/>
  <c r="L25"/>
  <c r="M27"/>
  <c r="L27"/>
  <c r="O30"/>
  <c r="N30"/>
  <c r="O27"/>
  <c r="R27" s="1"/>
  <c r="M33"/>
  <c r="L33"/>
  <c r="L22"/>
  <c r="M22"/>
  <c r="O26"/>
  <c r="N26"/>
  <c r="L34"/>
  <c r="M34"/>
  <c r="O32"/>
  <c r="N32"/>
  <c r="L28"/>
  <c r="M28"/>
  <c r="M26"/>
  <c r="M20"/>
  <c r="L20"/>
  <c r="O20"/>
  <c r="B388" i="6"/>
  <c r="J388" s="1"/>
  <c r="C172"/>
  <c r="B173"/>
  <c r="B280"/>
  <c r="H280" s="1"/>
  <c r="E64"/>
  <c r="B65"/>
  <c r="E90"/>
  <c r="B91"/>
  <c r="B306"/>
  <c r="H306" s="1"/>
  <c r="B390" i="5"/>
  <c r="J389"/>
  <c r="B229"/>
  <c r="G228"/>
  <c r="B336"/>
  <c r="I335"/>
  <c r="B12"/>
  <c r="F11"/>
  <c r="B360" i="6"/>
  <c r="I360" s="1"/>
  <c r="D144"/>
  <c r="B145"/>
  <c r="D118"/>
  <c r="B119"/>
  <c r="B334"/>
  <c r="I334" s="1"/>
  <c r="B66" i="5"/>
  <c r="E65"/>
  <c r="F10" i="6"/>
  <c r="B11"/>
  <c r="B226"/>
  <c r="G226" s="1"/>
  <c r="B444" i="5"/>
  <c r="K443"/>
  <c r="B283"/>
  <c r="H282"/>
  <c r="C198" i="6"/>
  <c r="B199"/>
  <c r="B414"/>
  <c r="J414" s="1"/>
  <c r="B118" i="4"/>
  <c r="B334" s="1"/>
  <c r="I334" s="1"/>
  <c r="B37" i="6"/>
  <c r="B252"/>
  <c r="G252" s="1"/>
  <c r="F36"/>
  <c r="D143" i="5"/>
  <c r="B333" i="4"/>
  <c r="I333" s="1"/>
  <c r="B197"/>
  <c r="B198" s="1"/>
  <c r="B64"/>
  <c r="B279"/>
  <c r="H279" s="1"/>
  <c r="B90"/>
  <c r="B305"/>
  <c r="H305" s="1"/>
  <c r="E89"/>
  <c r="B387"/>
  <c r="J387" s="1"/>
  <c r="C171"/>
  <c r="B172"/>
  <c r="D143"/>
  <c r="B144"/>
  <c r="B359"/>
  <c r="I359" s="1"/>
  <c r="B119"/>
  <c r="D118"/>
  <c r="G5"/>
  <c r="B35"/>
  <c r="B9"/>
  <c r="F9" s="1"/>
  <c r="E63"/>
  <c r="B172" i="5" l="1"/>
  <c r="C171"/>
  <c r="R44" i="2"/>
  <c r="S44" s="1"/>
  <c r="P47"/>
  <c r="Q47" s="1"/>
  <c r="R64"/>
  <c r="S64" s="1"/>
  <c r="R66"/>
  <c r="S66" s="1"/>
  <c r="R57"/>
  <c r="S57" s="1"/>
  <c r="P43"/>
  <c r="Q43" s="1"/>
  <c r="P67"/>
  <c r="Q67" s="1"/>
  <c r="P65"/>
  <c r="Q65" s="1"/>
  <c r="P69"/>
  <c r="Q69" s="1"/>
  <c r="R63"/>
  <c r="S63" s="1"/>
  <c r="P63"/>
  <c r="Q63" s="1"/>
  <c r="R46"/>
  <c r="S46" s="1"/>
  <c r="R40"/>
  <c r="S40" s="1"/>
  <c r="P56"/>
  <c r="Q56" s="1"/>
  <c r="R47"/>
  <c r="S47" s="1"/>
  <c r="P66"/>
  <c r="Q66" s="1"/>
  <c r="P61"/>
  <c r="Q61" s="1"/>
  <c r="R60"/>
  <c r="S60" s="1"/>
  <c r="R67"/>
  <c r="S67" s="1"/>
  <c r="P55"/>
  <c r="Q55" s="1"/>
  <c r="R56"/>
  <c r="S56" s="1"/>
  <c r="P68"/>
  <c r="R42"/>
  <c r="S42" s="1"/>
  <c r="R65"/>
  <c r="R68"/>
  <c r="S68" s="1"/>
  <c r="P50"/>
  <c r="Q50" s="1"/>
  <c r="P46"/>
  <c r="Q46" s="1"/>
  <c r="P60"/>
  <c r="Q60" s="1"/>
  <c r="R45"/>
  <c r="S45" s="1"/>
  <c r="P64"/>
  <c r="P62"/>
  <c r="Q62" s="1"/>
  <c r="R62"/>
  <c r="S62" s="1"/>
  <c r="P41"/>
  <c r="Q41" s="1"/>
  <c r="R61"/>
  <c r="R69"/>
  <c r="R43"/>
  <c r="S43" s="1"/>
  <c r="R58"/>
  <c r="S58" s="1"/>
  <c r="R52"/>
  <c r="S52" s="1"/>
  <c r="P44"/>
  <c r="P51"/>
  <c r="Q51" s="1"/>
  <c r="P42"/>
  <c r="Q42" s="1"/>
  <c r="P48"/>
  <c r="Q48" s="1"/>
  <c r="R41"/>
  <c r="S41" s="1"/>
  <c r="P54"/>
  <c r="Q54" s="1"/>
  <c r="R51"/>
  <c r="S51" s="1"/>
  <c r="P40"/>
  <c r="P53"/>
  <c r="R55"/>
  <c r="S55" s="1"/>
  <c r="R54"/>
  <c r="S54" s="1"/>
  <c r="R59"/>
  <c r="S59" s="1"/>
  <c r="P59"/>
  <c r="Q59" s="1"/>
  <c r="P49"/>
  <c r="Q49" s="1"/>
  <c r="P58"/>
  <c r="Q58" s="1"/>
  <c r="R48"/>
  <c r="S48" s="1"/>
  <c r="R53"/>
  <c r="S53" s="1"/>
  <c r="P57"/>
  <c r="P45"/>
  <c r="P52"/>
  <c r="R50"/>
  <c r="S50" s="1"/>
  <c r="R49"/>
  <c r="S49" s="1"/>
  <c r="P26"/>
  <c r="Q26" s="1"/>
  <c r="R36"/>
  <c r="S36" s="1"/>
  <c r="R34"/>
  <c r="S34" s="1"/>
  <c r="R20"/>
  <c r="S20" s="1"/>
  <c r="P24"/>
  <c r="Q24" s="1"/>
  <c r="P37"/>
  <c r="Q37" s="1"/>
  <c r="R38"/>
  <c r="S38" s="1"/>
  <c r="R30"/>
  <c r="S30" s="1"/>
  <c r="P31"/>
  <c r="Q31" s="1"/>
  <c r="R31"/>
  <c r="S31" s="1"/>
  <c r="P23"/>
  <c r="Q23" s="1"/>
  <c r="P21"/>
  <c r="Q21" s="1"/>
  <c r="P29"/>
  <c r="Q29" s="1"/>
  <c r="R21"/>
  <c r="S21" s="1"/>
  <c r="P35"/>
  <c r="Q35" s="1"/>
  <c r="P28"/>
  <c r="Q28" s="1"/>
  <c r="P25"/>
  <c r="Q25" s="1"/>
  <c r="R25"/>
  <c r="S25" s="1"/>
  <c r="R29"/>
  <c r="S29" s="1"/>
  <c r="R26"/>
  <c r="R28"/>
  <c r="S28" s="1"/>
  <c r="R22"/>
  <c r="S22" s="1"/>
  <c r="R35"/>
  <c r="P30"/>
  <c r="P34"/>
  <c r="R33"/>
  <c r="S33" s="1"/>
  <c r="P39"/>
  <c r="S27"/>
  <c r="R24"/>
  <c r="R32"/>
  <c r="S32" s="1"/>
  <c r="P33"/>
  <c r="Q33" s="1"/>
  <c r="R23"/>
  <c r="P38"/>
  <c r="R37"/>
  <c r="P22"/>
  <c r="P36"/>
  <c r="Q36" s="1"/>
  <c r="P32"/>
  <c r="Q32" s="1"/>
  <c r="P27"/>
  <c r="P20"/>
  <c r="B284" i="5"/>
  <c r="H283"/>
  <c r="B67"/>
  <c r="E66"/>
  <c r="B13"/>
  <c r="F12"/>
  <c r="B307" i="6"/>
  <c r="H307" s="1"/>
  <c r="E91"/>
  <c r="B92"/>
  <c r="B415"/>
  <c r="J415" s="1"/>
  <c r="C199"/>
  <c r="B200"/>
  <c r="B391" i="5"/>
  <c r="J390"/>
  <c r="F11" i="6"/>
  <c r="B12"/>
  <c r="B227"/>
  <c r="G227" s="1"/>
  <c r="B389"/>
  <c r="J389" s="1"/>
  <c r="C173"/>
  <c r="B174"/>
  <c r="B146"/>
  <c r="B361"/>
  <c r="I361" s="1"/>
  <c r="D145"/>
  <c r="B230" i="5"/>
  <c r="G229"/>
  <c r="F37" i="6"/>
  <c r="B38"/>
  <c r="B253"/>
  <c r="G253" s="1"/>
  <c r="B445" i="5"/>
  <c r="K444"/>
  <c r="B337"/>
  <c r="I336"/>
  <c r="D119" i="6"/>
  <c r="B120"/>
  <c r="B335"/>
  <c r="I335" s="1"/>
  <c r="B66"/>
  <c r="B281"/>
  <c r="H281" s="1"/>
  <c r="E65"/>
  <c r="D119" i="5"/>
  <c r="D118"/>
  <c r="D144"/>
  <c r="B413" i="4"/>
  <c r="J413" s="1"/>
  <c r="C197"/>
  <c r="D120" i="5"/>
  <c r="B10" i="4"/>
  <c r="B225"/>
  <c r="G225" s="1"/>
  <c r="C198"/>
  <c r="B199"/>
  <c r="B414"/>
  <c r="J414" s="1"/>
  <c r="B120"/>
  <c r="B335"/>
  <c r="I335" s="1"/>
  <c r="D119"/>
  <c r="B65"/>
  <c r="B280"/>
  <c r="H280" s="1"/>
  <c r="B145"/>
  <c r="B360"/>
  <c r="I360" s="1"/>
  <c r="D144"/>
  <c r="B36"/>
  <c r="B251"/>
  <c r="G251" s="1"/>
  <c r="B173"/>
  <c r="B388"/>
  <c r="J388" s="1"/>
  <c r="C172"/>
  <c r="E90"/>
  <c r="B306"/>
  <c r="H306" s="1"/>
  <c r="B91"/>
  <c r="F35"/>
  <c r="E64"/>
  <c r="B173" i="5" l="1"/>
  <c r="C172"/>
  <c r="T63" i="2"/>
  <c r="T66"/>
  <c r="T46"/>
  <c r="T67"/>
  <c r="U58"/>
  <c r="U67"/>
  <c r="U63"/>
  <c r="T56"/>
  <c r="T43"/>
  <c r="U66"/>
  <c r="S65"/>
  <c r="T65" s="1"/>
  <c r="U43"/>
  <c r="T47"/>
  <c r="S69"/>
  <c r="U69" s="1"/>
  <c r="S61"/>
  <c r="T61" s="1"/>
  <c r="U46"/>
  <c r="T48"/>
  <c r="Q64"/>
  <c r="T64" s="1"/>
  <c r="U62"/>
  <c r="T62"/>
  <c r="U60"/>
  <c r="T60"/>
  <c r="T51"/>
  <c r="Q68"/>
  <c r="U68" s="1"/>
  <c r="T41"/>
  <c r="U54"/>
  <c r="T54"/>
  <c r="Q40"/>
  <c r="T40" s="1"/>
  <c r="T50"/>
  <c r="U55"/>
  <c r="Q53"/>
  <c r="T53" s="1"/>
  <c r="U56"/>
  <c r="U41"/>
  <c r="U59"/>
  <c r="T59"/>
  <c r="U47"/>
  <c r="U50"/>
  <c r="Q52"/>
  <c r="T52" s="1"/>
  <c r="T55"/>
  <c r="Q44"/>
  <c r="T44" s="1"/>
  <c r="U51"/>
  <c r="Q45"/>
  <c r="U45" s="1"/>
  <c r="U49"/>
  <c r="T49"/>
  <c r="U42"/>
  <c r="T42"/>
  <c r="T58"/>
  <c r="U48"/>
  <c r="Q57"/>
  <c r="T57" s="1"/>
  <c r="T28"/>
  <c r="U21"/>
  <c r="U31"/>
  <c r="U32"/>
  <c r="T25"/>
  <c r="T29"/>
  <c r="S35"/>
  <c r="T35" s="1"/>
  <c r="U28"/>
  <c r="T33"/>
  <c r="U33"/>
  <c r="S23"/>
  <c r="U23" s="1"/>
  <c r="U25"/>
  <c r="S26"/>
  <c r="T26" s="1"/>
  <c r="Q39"/>
  <c r="U39" s="1"/>
  <c r="S24"/>
  <c r="T24" s="1"/>
  <c r="T32"/>
  <c r="U29"/>
  <c r="Q22"/>
  <c r="T22" s="1"/>
  <c r="T21"/>
  <c r="Q38"/>
  <c r="T38" s="1"/>
  <c r="Q34"/>
  <c r="U34" s="1"/>
  <c r="Q30"/>
  <c r="T30" s="1"/>
  <c r="S37"/>
  <c r="U37" s="1"/>
  <c r="T31"/>
  <c r="Q27"/>
  <c r="U27" s="1"/>
  <c r="U36"/>
  <c r="T36"/>
  <c r="Q20"/>
  <c r="T20" s="1"/>
  <c r="B338" i="5"/>
  <c r="I337"/>
  <c r="B308" i="6"/>
  <c r="H308" s="1"/>
  <c r="E92"/>
  <c r="B93"/>
  <c r="B285" i="5"/>
  <c r="H284"/>
  <c r="B231"/>
  <c r="G230"/>
  <c r="B228" i="6"/>
  <c r="G228" s="1"/>
  <c r="F12"/>
  <c r="B13"/>
  <c r="B336"/>
  <c r="I336" s="1"/>
  <c r="D120"/>
  <c r="B121"/>
  <c r="F38"/>
  <c r="B39"/>
  <c r="B254"/>
  <c r="G254" s="1"/>
  <c r="B68" i="5"/>
  <c r="E67"/>
  <c r="B175" i="6"/>
  <c r="B390"/>
  <c r="J390" s="1"/>
  <c r="C174"/>
  <c r="B416"/>
  <c r="J416" s="1"/>
  <c r="C200"/>
  <c r="B201"/>
  <c r="B446" i="5"/>
  <c r="K445"/>
  <c r="D146" i="6"/>
  <c r="B147"/>
  <c r="B362"/>
  <c r="I362" s="1"/>
  <c r="B392" i="5"/>
  <c r="J391"/>
  <c r="B14"/>
  <c r="F13"/>
  <c r="E66" i="6"/>
  <c r="B67"/>
  <c r="B282"/>
  <c r="H282" s="1"/>
  <c r="D145" i="5"/>
  <c r="D121"/>
  <c r="B200" i="4"/>
  <c r="C199"/>
  <c r="B415"/>
  <c r="J415" s="1"/>
  <c r="B92"/>
  <c r="B307"/>
  <c r="H307" s="1"/>
  <c r="E91"/>
  <c r="B37"/>
  <c r="B252"/>
  <c r="G252" s="1"/>
  <c r="B174"/>
  <c r="B389"/>
  <c r="J389" s="1"/>
  <c r="C173"/>
  <c r="B66"/>
  <c r="B281"/>
  <c r="H281" s="1"/>
  <c r="B11"/>
  <c r="B226"/>
  <c r="G226" s="1"/>
  <c r="F10"/>
  <c r="F36"/>
  <c r="B146"/>
  <c r="B361"/>
  <c r="I361" s="1"/>
  <c r="D145"/>
  <c r="B121"/>
  <c r="B336"/>
  <c r="I336" s="1"/>
  <c r="D120"/>
  <c r="E65"/>
  <c r="C173" i="5" l="1"/>
  <c r="B174"/>
  <c r="W63" i="2"/>
  <c r="V63"/>
  <c r="W46"/>
  <c r="W66"/>
  <c r="W48"/>
  <c r="V67"/>
  <c r="V48"/>
  <c r="U65"/>
  <c r="W65" s="1"/>
  <c r="W43"/>
  <c r="W67"/>
  <c r="W47"/>
  <c r="V46"/>
  <c r="V66"/>
  <c r="V43"/>
  <c r="V56"/>
  <c r="U40"/>
  <c r="W40" s="1"/>
  <c r="W62"/>
  <c r="V62"/>
  <c r="V60"/>
  <c r="W60"/>
  <c r="U61"/>
  <c r="W61" s="1"/>
  <c r="V51"/>
  <c r="U53"/>
  <c r="V53" s="1"/>
  <c r="V47"/>
  <c r="U57"/>
  <c r="V57" s="1"/>
  <c r="T68"/>
  <c r="U64"/>
  <c r="W64" s="1"/>
  <c r="T69"/>
  <c r="V50"/>
  <c r="W50"/>
  <c r="W55"/>
  <c r="V55"/>
  <c r="V42"/>
  <c r="W42"/>
  <c r="V41"/>
  <c r="W41"/>
  <c r="U44"/>
  <c r="W44" s="1"/>
  <c r="U52"/>
  <c r="V52" s="1"/>
  <c r="W51"/>
  <c r="V58"/>
  <c r="W58"/>
  <c r="V59"/>
  <c r="W59"/>
  <c r="V54"/>
  <c r="W54"/>
  <c r="T45"/>
  <c r="W56"/>
  <c r="V28"/>
  <c r="W49"/>
  <c r="V49"/>
  <c r="V29"/>
  <c r="T37"/>
  <c r="W37" s="1"/>
  <c r="W31"/>
  <c r="U35"/>
  <c r="V35" s="1"/>
  <c r="T34"/>
  <c r="V34" s="1"/>
  <c r="W25"/>
  <c r="W28"/>
  <c r="U30"/>
  <c r="V30" s="1"/>
  <c r="U26"/>
  <c r="W26" s="1"/>
  <c r="T27"/>
  <c r="W27" s="1"/>
  <c r="W29"/>
  <c r="V21"/>
  <c r="W21"/>
  <c r="T39"/>
  <c r="U22"/>
  <c r="W22" s="1"/>
  <c r="V25"/>
  <c r="W32"/>
  <c r="V32"/>
  <c r="V36"/>
  <c r="W36"/>
  <c r="V33"/>
  <c r="W33"/>
  <c r="U38"/>
  <c r="V38" s="1"/>
  <c r="T23"/>
  <c r="W23" s="1"/>
  <c r="U24"/>
  <c r="V24" s="1"/>
  <c r="V31"/>
  <c r="U20"/>
  <c r="B337" i="6"/>
  <c r="I337" s="1"/>
  <c r="D121"/>
  <c r="B122"/>
  <c r="B393" i="5"/>
  <c r="J392"/>
  <c r="B232"/>
  <c r="G231"/>
  <c r="B255" i="6"/>
  <c r="G255" s="1"/>
  <c r="F39"/>
  <c r="B40"/>
  <c r="B339" i="5"/>
  <c r="I338"/>
  <c r="B363" i="6"/>
  <c r="I363" s="1"/>
  <c r="D147"/>
  <c r="B148"/>
  <c r="B15" i="5"/>
  <c r="F14"/>
  <c r="B417" i="6"/>
  <c r="J417" s="1"/>
  <c r="C201"/>
  <c r="B202"/>
  <c r="B447" i="5"/>
  <c r="K446"/>
  <c r="B69"/>
  <c r="E68"/>
  <c r="F13" i="6"/>
  <c r="B14"/>
  <c r="B229"/>
  <c r="G229" s="1"/>
  <c r="E67"/>
  <c r="B68"/>
  <c r="B283"/>
  <c r="H283" s="1"/>
  <c r="C175"/>
  <c r="B176"/>
  <c r="B391"/>
  <c r="J391" s="1"/>
  <c r="E93"/>
  <c r="B94"/>
  <c r="B309"/>
  <c r="H309" s="1"/>
  <c r="B286" i="5"/>
  <c r="H285"/>
  <c r="D146"/>
  <c r="D122"/>
  <c r="B93" i="4"/>
  <c r="B308"/>
  <c r="H308" s="1"/>
  <c r="E92"/>
  <c r="B38"/>
  <c r="F38" s="1"/>
  <c r="B253"/>
  <c r="G253" s="1"/>
  <c r="B175"/>
  <c r="C174"/>
  <c r="B390"/>
  <c r="J390" s="1"/>
  <c r="B201"/>
  <c r="C200"/>
  <c r="B416"/>
  <c r="J416" s="1"/>
  <c r="F37"/>
  <c r="B67"/>
  <c r="B282"/>
  <c r="H282" s="1"/>
  <c r="B122"/>
  <c r="B337"/>
  <c r="I337" s="1"/>
  <c r="D121"/>
  <c r="B12"/>
  <c r="B227"/>
  <c r="G227" s="1"/>
  <c r="F11"/>
  <c r="B147"/>
  <c r="B362"/>
  <c r="I362" s="1"/>
  <c r="D146"/>
  <c r="E66"/>
  <c r="B175" i="5" l="1"/>
  <c r="C174"/>
  <c r="X63" i="2"/>
  <c r="X42"/>
  <c r="X46"/>
  <c r="X67"/>
  <c r="X59"/>
  <c r="X66"/>
  <c r="X48"/>
  <c r="X47"/>
  <c r="X43"/>
  <c r="V65"/>
  <c r="X65" s="1"/>
  <c r="V40"/>
  <c r="X40" s="1"/>
  <c r="X51"/>
  <c r="W57"/>
  <c r="X57" s="1"/>
  <c r="X62"/>
  <c r="W34"/>
  <c r="X34" s="1"/>
  <c r="X41"/>
  <c r="X56"/>
  <c r="W30"/>
  <c r="X30" s="1"/>
  <c r="X54"/>
  <c r="W53"/>
  <c r="X53" s="1"/>
  <c r="V68"/>
  <c r="W68"/>
  <c r="U16"/>
  <c r="V61"/>
  <c r="X61" s="1"/>
  <c r="W69"/>
  <c r="V69"/>
  <c r="T16"/>
  <c r="X60"/>
  <c r="X50"/>
  <c r="V64"/>
  <c r="X64" s="1"/>
  <c r="W45"/>
  <c r="V45"/>
  <c r="X55"/>
  <c r="X29"/>
  <c r="V44"/>
  <c r="X44" s="1"/>
  <c r="X28"/>
  <c r="W52"/>
  <c r="X52" s="1"/>
  <c r="X49"/>
  <c r="X58"/>
  <c r="X31"/>
  <c r="X21"/>
  <c r="W35"/>
  <c r="X35" s="1"/>
  <c r="X25"/>
  <c r="V27"/>
  <c r="X27" s="1"/>
  <c r="W24"/>
  <c r="X24" s="1"/>
  <c r="V37"/>
  <c r="X37" s="1"/>
  <c r="X33"/>
  <c r="W38"/>
  <c r="X38" s="1"/>
  <c r="V26"/>
  <c r="X26" s="1"/>
  <c r="V22"/>
  <c r="X22" s="1"/>
  <c r="V39"/>
  <c r="W39"/>
  <c r="V20"/>
  <c r="V23"/>
  <c r="X23" s="1"/>
  <c r="X32"/>
  <c r="X36"/>
  <c r="W20"/>
  <c r="B392" i="6"/>
  <c r="J392" s="1"/>
  <c r="C176"/>
  <c r="B177"/>
  <c r="B16" i="5"/>
  <c r="F15"/>
  <c r="F14" i="6"/>
  <c r="B15"/>
  <c r="B230"/>
  <c r="G230" s="1"/>
  <c r="E94"/>
  <c r="B95"/>
  <c r="B310"/>
  <c r="H310" s="1"/>
  <c r="B340" i="5"/>
  <c r="I339"/>
  <c r="D122" i="6"/>
  <c r="B123"/>
  <c r="B338"/>
  <c r="I338" s="1"/>
  <c r="B394" i="5"/>
  <c r="J393"/>
  <c r="B41" i="6"/>
  <c r="B256"/>
  <c r="G256" s="1"/>
  <c r="F40"/>
  <c r="C202"/>
  <c r="B203"/>
  <c r="B418"/>
  <c r="J418" s="1"/>
  <c r="B287" i="5"/>
  <c r="H286"/>
  <c r="B284" i="6"/>
  <c r="H284" s="1"/>
  <c r="E68"/>
  <c r="B69"/>
  <c r="B448" i="5"/>
  <c r="K447"/>
  <c r="B233"/>
  <c r="G232"/>
  <c r="B70"/>
  <c r="E69"/>
  <c r="B364" i="6"/>
  <c r="I364" s="1"/>
  <c r="D148"/>
  <c r="B149"/>
  <c r="D147" i="5"/>
  <c r="D123"/>
  <c r="B123" i="4"/>
  <c r="B338"/>
  <c r="I338" s="1"/>
  <c r="D122"/>
  <c r="B202"/>
  <c r="C201"/>
  <c r="B417"/>
  <c r="J417" s="1"/>
  <c r="B94"/>
  <c r="B309"/>
  <c r="H309" s="1"/>
  <c r="E93"/>
  <c r="B39"/>
  <c r="F39" s="1"/>
  <c r="B254"/>
  <c r="G254" s="1"/>
  <c r="B148"/>
  <c r="B363"/>
  <c r="I363" s="1"/>
  <c r="D147"/>
  <c r="B68"/>
  <c r="B283"/>
  <c r="H283" s="1"/>
  <c r="B176"/>
  <c r="C175"/>
  <c r="B391"/>
  <c r="J391" s="1"/>
  <c r="B13"/>
  <c r="B228"/>
  <c r="G228" s="1"/>
  <c r="F12"/>
  <c r="E67"/>
  <c r="C175" i="5" l="1"/>
  <c r="B176"/>
  <c r="X69" i="2"/>
  <c r="W16"/>
  <c r="X68"/>
  <c r="V16"/>
  <c r="X45"/>
  <c r="X39"/>
  <c r="X20"/>
  <c r="B288" i="5"/>
  <c r="H287"/>
  <c r="B311" i="6"/>
  <c r="H311" s="1"/>
  <c r="E95"/>
  <c r="B96"/>
  <c r="B395" i="5"/>
  <c r="J394"/>
  <c r="F41" i="6"/>
  <c r="B42"/>
  <c r="B257"/>
  <c r="G257" s="1"/>
  <c r="B393"/>
  <c r="J393" s="1"/>
  <c r="C177"/>
  <c r="B178"/>
  <c r="B341" i="5"/>
  <c r="I340"/>
  <c r="B17"/>
  <c r="F16"/>
  <c r="B70" i="6"/>
  <c r="B285"/>
  <c r="H285" s="1"/>
  <c r="E69"/>
  <c r="B150"/>
  <c r="B365"/>
  <c r="I365" s="1"/>
  <c r="D149"/>
  <c r="B449" i="5"/>
  <c r="K448"/>
  <c r="B71"/>
  <c r="E70"/>
  <c r="B419" i="6"/>
  <c r="J419" s="1"/>
  <c r="C203"/>
  <c r="B204"/>
  <c r="D123"/>
  <c r="B124"/>
  <c r="B339"/>
  <c r="I339" s="1"/>
  <c r="F15"/>
  <c r="B16"/>
  <c r="B231"/>
  <c r="G231" s="1"/>
  <c r="B234" i="5"/>
  <c r="G233"/>
  <c r="D148"/>
  <c r="D124"/>
  <c r="B14" i="4"/>
  <c r="B229"/>
  <c r="G229" s="1"/>
  <c r="F13"/>
  <c r="B149"/>
  <c r="B364"/>
  <c r="I364" s="1"/>
  <c r="D148"/>
  <c r="B69"/>
  <c r="B284"/>
  <c r="H284" s="1"/>
  <c r="B95"/>
  <c r="E94"/>
  <c r="B310"/>
  <c r="H310" s="1"/>
  <c r="B177"/>
  <c r="C176"/>
  <c r="B392"/>
  <c r="J392" s="1"/>
  <c r="B124"/>
  <c r="B339"/>
  <c r="I339" s="1"/>
  <c r="D123"/>
  <c r="B203"/>
  <c r="B418"/>
  <c r="J418" s="1"/>
  <c r="C202"/>
  <c r="B40"/>
  <c r="B255"/>
  <c r="G255" s="1"/>
  <c r="E68"/>
  <c r="C176" i="5" l="1"/>
  <c r="B177"/>
  <c r="X16" i="2"/>
  <c r="B340" i="6"/>
  <c r="I340" s="1"/>
  <c r="D124"/>
  <c r="B125"/>
  <c r="B450" i="5"/>
  <c r="K449"/>
  <c r="F42" i="6"/>
  <c r="B43"/>
  <c r="B258"/>
  <c r="G258" s="1"/>
  <c r="B289" i="5"/>
  <c r="H288"/>
  <c r="E70" i="6"/>
  <c r="B71"/>
  <c r="B286"/>
  <c r="H286" s="1"/>
  <c r="B232"/>
  <c r="G232" s="1"/>
  <c r="F16"/>
  <c r="B17"/>
  <c r="B72" i="5"/>
  <c r="E71"/>
  <c r="B235"/>
  <c r="G234"/>
  <c r="D150" i="6"/>
  <c r="B151"/>
  <c r="B366"/>
  <c r="I366" s="1"/>
  <c r="B179"/>
  <c r="B394"/>
  <c r="J394" s="1"/>
  <c r="C178"/>
  <c r="B312"/>
  <c r="H312" s="1"/>
  <c r="E96"/>
  <c r="B97"/>
  <c r="B420"/>
  <c r="J420" s="1"/>
  <c r="C204"/>
  <c r="B205"/>
  <c r="B342" i="5"/>
  <c r="I341"/>
  <c r="B396"/>
  <c r="J395"/>
  <c r="B18"/>
  <c r="F17"/>
  <c r="D149"/>
  <c r="D125"/>
  <c r="B178" i="4"/>
  <c r="C177"/>
  <c r="B393"/>
  <c r="J393" s="1"/>
  <c r="B41"/>
  <c r="B256"/>
  <c r="G256" s="1"/>
  <c r="B70"/>
  <c r="B285"/>
  <c r="H285" s="1"/>
  <c r="B96"/>
  <c r="E95"/>
  <c r="B311"/>
  <c r="H311" s="1"/>
  <c r="B15"/>
  <c r="B230"/>
  <c r="G230" s="1"/>
  <c r="F14"/>
  <c r="F40"/>
  <c r="B150"/>
  <c r="B365"/>
  <c r="I365" s="1"/>
  <c r="D149"/>
  <c r="B125"/>
  <c r="B340"/>
  <c r="I340" s="1"/>
  <c r="D124"/>
  <c r="B204"/>
  <c r="B419"/>
  <c r="J419" s="1"/>
  <c r="C203"/>
  <c r="E69"/>
  <c r="C177" i="5" l="1"/>
  <c r="B178"/>
  <c r="B421" i="6"/>
  <c r="J421" s="1"/>
  <c r="C205"/>
  <c r="B206"/>
  <c r="C179"/>
  <c r="B180"/>
  <c r="B395"/>
  <c r="J395" s="1"/>
  <c r="F17"/>
  <c r="B18"/>
  <c r="B233"/>
  <c r="G233" s="1"/>
  <c r="B343" i="5"/>
  <c r="I342"/>
  <c r="B73"/>
  <c r="E72"/>
  <c r="B290"/>
  <c r="H289"/>
  <c r="B236"/>
  <c r="G235"/>
  <c r="B341" i="6"/>
  <c r="I341" s="1"/>
  <c r="D125"/>
  <c r="B126"/>
  <c r="E71"/>
  <c r="B72"/>
  <c r="B287"/>
  <c r="H287" s="1"/>
  <c r="B451" i="5"/>
  <c r="K450"/>
  <c r="B397"/>
  <c r="J396"/>
  <c r="B19"/>
  <c r="F18"/>
  <c r="E97" i="6"/>
  <c r="B98"/>
  <c r="B313"/>
  <c r="H313" s="1"/>
  <c r="B367"/>
  <c r="I367" s="1"/>
  <c r="D151"/>
  <c r="B152"/>
  <c r="B259"/>
  <c r="G259" s="1"/>
  <c r="F43"/>
  <c r="B44"/>
  <c r="D150" i="5"/>
  <c r="D126"/>
  <c r="B42" i="4"/>
  <c r="B257"/>
  <c r="G257" s="1"/>
  <c r="B71"/>
  <c r="B286"/>
  <c r="H286" s="1"/>
  <c r="B97"/>
  <c r="E96"/>
  <c r="B312"/>
  <c r="H312" s="1"/>
  <c r="B179"/>
  <c r="B394"/>
  <c r="J394" s="1"/>
  <c r="C178"/>
  <c r="F41"/>
  <c r="B16"/>
  <c r="B231"/>
  <c r="G231" s="1"/>
  <c r="F15"/>
  <c r="B205"/>
  <c r="B420"/>
  <c r="J420" s="1"/>
  <c r="C204"/>
  <c r="B151"/>
  <c r="B366"/>
  <c r="I366" s="1"/>
  <c r="D150"/>
  <c r="B126"/>
  <c r="B341"/>
  <c r="I341" s="1"/>
  <c r="D125"/>
  <c r="E70"/>
  <c r="F42"/>
  <c r="B179" i="5" l="1"/>
  <c r="C178"/>
  <c r="B45" i="6"/>
  <c r="B260"/>
  <c r="G260" s="1"/>
  <c r="F44"/>
  <c r="B288"/>
  <c r="H288" s="1"/>
  <c r="E72"/>
  <c r="B73"/>
  <c r="B452" i="5"/>
  <c r="K451"/>
  <c r="B237"/>
  <c r="G236"/>
  <c r="F18" i="6"/>
  <c r="B19"/>
  <c r="B234"/>
  <c r="G234" s="1"/>
  <c r="B398" i="5"/>
  <c r="J397"/>
  <c r="B344"/>
  <c r="I343"/>
  <c r="B368" i="6"/>
  <c r="I368" s="1"/>
  <c r="D152"/>
  <c r="B153"/>
  <c r="C206"/>
  <c r="B207"/>
  <c r="B422"/>
  <c r="J422" s="1"/>
  <c r="B20" i="5"/>
  <c r="F19"/>
  <c r="D126" i="6"/>
  <c r="B127"/>
  <c r="B342"/>
  <c r="I342" s="1"/>
  <c r="B74" i="5"/>
  <c r="E73"/>
  <c r="B396" i="6"/>
  <c r="J396" s="1"/>
  <c r="C180"/>
  <c r="B181"/>
  <c r="B291" i="5"/>
  <c r="H290"/>
  <c r="E98" i="6"/>
  <c r="B99"/>
  <c r="B314"/>
  <c r="H314" s="1"/>
  <c r="D151" i="5"/>
  <c r="D127"/>
  <c r="B43" i="4"/>
  <c r="B258"/>
  <c r="G258" s="1"/>
  <c r="B152"/>
  <c r="B367"/>
  <c r="I367" s="1"/>
  <c r="D151"/>
  <c r="B72"/>
  <c r="B287"/>
  <c r="H287" s="1"/>
  <c r="B17"/>
  <c r="B232"/>
  <c r="G232" s="1"/>
  <c r="F16"/>
  <c r="B127"/>
  <c r="B342"/>
  <c r="I342" s="1"/>
  <c r="D126"/>
  <c r="B98"/>
  <c r="E97"/>
  <c r="B313"/>
  <c r="H313" s="1"/>
  <c r="B206"/>
  <c r="B421"/>
  <c r="J421" s="1"/>
  <c r="C205"/>
  <c r="B180"/>
  <c r="B395"/>
  <c r="J395" s="1"/>
  <c r="C179"/>
  <c r="E71"/>
  <c r="B180" i="5" l="1"/>
  <c r="C179"/>
  <c r="B453"/>
  <c r="K452"/>
  <c r="B21"/>
  <c r="F20"/>
  <c r="B345"/>
  <c r="I344"/>
  <c r="B397" i="6"/>
  <c r="J397" s="1"/>
  <c r="C181"/>
  <c r="B182"/>
  <c r="B238" i="5"/>
  <c r="G237"/>
  <c r="F45" i="6"/>
  <c r="B46"/>
  <c r="B261"/>
  <c r="G261" s="1"/>
  <c r="D127"/>
  <c r="B128"/>
  <c r="B343"/>
  <c r="I343" s="1"/>
  <c r="B154"/>
  <c r="B369"/>
  <c r="I369" s="1"/>
  <c r="D153"/>
  <c r="F19"/>
  <c r="B20"/>
  <c r="B235"/>
  <c r="G235" s="1"/>
  <c r="B315"/>
  <c r="H315" s="1"/>
  <c r="E99"/>
  <c r="B100"/>
  <c r="B75" i="5"/>
  <c r="E74"/>
  <c r="B423" i="6"/>
  <c r="J423" s="1"/>
  <c r="C207"/>
  <c r="B208"/>
  <c r="B399" i="5"/>
  <c r="J398"/>
  <c r="B74" i="6"/>
  <c r="B289"/>
  <c r="H289" s="1"/>
  <c r="E73"/>
  <c r="B292" i="5"/>
  <c r="H291"/>
  <c r="D152"/>
  <c r="D128"/>
  <c r="B44" i="4"/>
  <c r="B259"/>
  <c r="G259" s="1"/>
  <c r="B128"/>
  <c r="B343"/>
  <c r="I343" s="1"/>
  <c r="D127"/>
  <c r="B153"/>
  <c r="B368"/>
  <c r="I368" s="1"/>
  <c r="D152"/>
  <c r="B181"/>
  <c r="B396"/>
  <c r="J396" s="1"/>
  <c r="C180"/>
  <c r="B207"/>
  <c r="C206"/>
  <c r="B422"/>
  <c r="J422" s="1"/>
  <c r="B99"/>
  <c r="E98"/>
  <c r="B314"/>
  <c r="H314" s="1"/>
  <c r="B73"/>
  <c r="B288"/>
  <c r="H288" s="1"/>
  <c r="B18"/>
  <c r="B233"/>
  <c r="G233" s="1"/>
  <c r="F17"/>
  <c r="F43"/>
  <c r="E72"/>
  <c r="F44"/>
  <c r="B181" i="5" l="1"/>
  <c r="C180"/>
  <c r="B400"/>
  <c r="J399"/>
  <c r="B344" i="6"/>
  <c r="I344" s="1"/>
  <c r="D128"/>
  <c r="B129"/>
  <c r="B183"/>
  <c r="B398"/>
  <c r="J398" s="1"/>
  <c r="C182"/>
  <c r="B454" i="5"/>
  <c r="K453"/>
  <c r="E74" i="6"/>
  <c r="B75"/>
  <c r="B290"/>
  <c r="H290" s="1"/>
  <c r="B316"/>
  <c r="H316" s="1"/>
  <c r="E100"/>
  <c r="B101"/>
  <c r="D154"/>
  <c r="B155"/>
  <c r="B370"/>
  <c r="I370" s="1"/>
  <c r="B239" i="5"/>
  <c r="G238"/>
  <c r="B76"/>
  <c r="E75"/>
  <c r="B22"/>
  <c r="F21"/>
  <c r="B424" i="6"/>
  <c r="J424" s="1"/>
  <c r="C208"/>
  <c r="B209"/>
  <c r="B293" i="5"/>
  <c r="H292"/>
  <c r="F46" i="6"/>
  <c r="B47"/>
  <c r="B262"/>
  <c r="G262" s="1"/>
  <c r="B346" i="5"/>
  <c r="I345"/>
  <c r="B236" i="6"/>
  <c r="G236" s="1"/>
  <c r="F20"/>
  <c r="B21"/>
  <c r="D153" i="5"/>
  <c r="D129"/>
  <c r="B182" i="4"/>
  <c r="B397"/>
  <c r="J397" s="1"/>
  <c r="C181"/>
  <c r="B45"/>
  <c r="F45" s="1"/>
  <c r="B260"/>
  <c r="G260" s="1"/>
  <c r="B129"/>
  <c r="B344"/>
  <c r="I344" s="1"/>
  <c r="D128"/>
  <c r="B19"/>
  <c r="B234"/>
  <c r="G234" s="1"/>
  <c r="F18"/>
  <c r="B208"/>
  <c r="C207"/>
  <c r="B423"/>
  <c r="J423" s="1"/>
  <c r="B74"/>
  <c r="B289"/>
  <c r="H289" s="1"/>
  <c r="B154"/>
  <c r="B369"/>
  <c r="I369" s="1"/>
  <c r="D153"/>
  <c r="B100"/>
  <c r="B315"/>
  <c r="H315" s="1"/>
  <c r="E99"/>
  <c r="E73"/>
  <c r="C181" i="5" l="1"/>
  <c r="B182"/>
  <c r="B263" i="6"/>
  <c r="G263" s="1"/>
  <c r="F47"/>
  <c r="B48"/>
  <c r="B23" i="5"/>
  <c r="F22"/>
  <c r="E101" i="6"/>
  <c r="B102"/>
  <c r="B317"/>
  <c r="H317" s="1"/>
  <c r="B455" i="5"/>
  <c r="K454"/>
  <c r="B401"/>
  <c r="J400"/>
  <c r="B347"/>
  <c r="I346"/>
  <c r="B371" i="6"/>
  <c r="I371" s="1"/>
  <c r="D155"/>
  <c r="B156"/>
  <c r="B240" i="5"/>
  <c r="G239"/>
  <c r="B294"/>
  <c r="H293"/>
  <c r="B345" i="6"/>
  <c r="I345" s="1"/>
  <c r="D129"/>
  <c r="B130"/>
  <c r="B425"/>
  <c r="J425" s="1"/>
  <c r="C209"/>
  <c r="B210"/>
  <c r="E75"/>
  <c r="B76"/>
  <c r="B291"/>
  <c r="H291" s="1"/>
  <c r="F21"/>
  <c r="B22"/>
  <c r="B237"/>
  <c r="G237" s="1"/>
  <c r="B77" i="5"/>
  <c r="E76"/>
  <c r="C183" i="6"/>
  <c r="B184"/>
  <c r="B399"/>
  <c r="J399" s="1"/>
  <c r="D154" i="5"/>
  <c r="D130"/>
  <c r="B155" i="4"/>
  <c r="B370"/>
  <c r="I370" s="1"/>
  <c r="D154"/>
  <c r="B20"/>
  <c r="B235"/>
  <c r="G235" s="1"/>
  <c r="F19"/>
  <c r="B183"/>
  <c r="C182"/>
  <c r="B398"/>
  <c r="J398" s="1"/>
  <c r="B101"/>
  <c r="B316"/>
  <c r="H316" s="1"/>
  <c r="E100"/>
  <c r="B209"/>
  <c r="C208"/>
  <c r="B424"/>
  <c r="J424" s="1"/>
  <c r="B46"/>
  <c r="B261"/>
  <c r="G261" s="1"/>
  <c r="B130"/>
  <c r="B345"/>
  <c r="I345" s="1"/>
  <c r="D129"/>
  <c r="B75"/>
  <c r="B290"/>
  <c r="H290" s="1"/>
  <c r="E74"/>
  <c r="F46"/>
  <c r="B183" i="5" l="1"/>
  <c r="C182"/>
  <c r="E102" i="6"/>
  <c r="B103"/>
  <c r="B318"/>
  <c r="H318" s="1"/>
  <c r="F22"/>
  <c r="B23"/>
  <c r="B238"/>
  <c r="G238" s="1"/>
  <c r="D130"/>
  <c r="B131"/>
  <c r="B346"/>
  <c r="I346" s="1"/>
  <c r="B372"/>
  <c r="I372" s="1"/>
  <c r="D156"/>
  <c r="B157"/>
  <c r="B456" i="5"/>
  <c r="K455"/>
  <c r="B241"/>
  <c r="G240"/>
  <c r="C210" i="6"/>
  <c r="B211"/>
  <c r="B426"/>
  <c r="J426" s="1"/>
  <c r="B402" i="5"/>
  <c r="J401"/>
  <c r="B49" i="6"/>
  <c r="B264"/>
  <c r="G264" s="1"/>
  <c r="F48"/>
  <c r="B295" i="5"/>
  <c r="H294"/>
  <c r="B400" i="6"/>
  <c r="J400" s="1"/>
  <c r="C184"/>
  <c r="B185"/>
  <c r="B292"/>
  <c r="H292" s="1"/>
  <c r="E76"/>
  <c r="B77"/>
  <c r="B348" i="5"/>
  <c r="I347"/>
  <c r="B78"/>
  <c r="E77"/>
  <c r="B24"/>
  <c r="F23"/>
  <c r="D155"/>
  <c r="D131"/>
  <c r="B156" i="4"/>
  <c r="B371"/>
  <c r="I371" s="1"/>
  <c r="D155"/>
  <c r="B131"/>
  <c r="B346"/>
  <c r="I346" s="1"/>
  <c r="D130"/>
  <c r="B21"/>
  <c r="B236"/>
  <c r="G236" s="1"/>
  <c r="F20"/>
  <c r="B102"/>
  <c r="B317"/>
  <c r="H317" s="1"/>
  <c r="E101"/>
  <c r="B47"/>
  <c r="F47" s="1"/>
  <c r="B262"/>
  <c r="G262" s="1"/>
  <c r="B76"/>
  <c r="B291"/>
  <c r="H291" s="1"/>
  <c r="B210"/>
  <c r="C209"/>
  <c r="B425"/>
  <c r="J425" s="1"/>
  <c r="B184"/>
  <c r="C183"/>
  <c r="B399"/>
  <c r="J399" s="1"/>
  <c r="E75"/>
  <c r="B184" i="5" l="1"/>
  <c r="C183"/>
  <c r="B78" i="6"/>
  <c r="B293"/>
  <c r="H293" s="1"/>
  <c r="E77"/>
  <c r="D131"/>
  <c r="B132"/>
  <c r="B347"/>
  <c r="I347" s="1"/>
  <c r="B349" i="5"/>
  <c r="I348"/>
  <c r="B296"/>
  <c r="H295"/>
  <c r="B79"/>
  <c r="E78"/>
  <c r="B427" i="6"/>
  <c r="J427" s="1"/>
  <c r="C211"/>
  <c r="B212"/>
  <c r="B403" i="5"/>
  <c r="J402"/>
  <c r="B158" i="6"/>
  <c r="B373"/>
  <c r="I373" s="1"/>
  <c r="D157"/>
  <c r="B319"/>
  <c r="H319" s="1"/>
  <c r="E103"/>
  <c r="B104"/>
  <c r="B25" i="5"/>
  <c r="F24"/>
  <c r="B401" i="6"/>
  <c r="J401" s="1"/>
  <c r="C185"/>
  <c r="B186"/>
  <c r="B457" i="5"/>
  <c r="K456"/>
  <c r="F23" i="6"/>
  <c r="B24"/>
  <c r="B239"/>
  <c r="G239" s="1"/>
  <c r="F49"/>
  <c r="B50"/>
  <c r="B265"/>
  <c r="G265" s="1"/>
  <c r="B242" i="5"/>
  <c r="G241"/>
  <c r="D156"/>
  <c r="D132"/>
  <c r="B157" i="4"/>
  <c r="B372"/>
  <c r="I372" s="1"/>
  <c r="D156"/>
  <c r="B185"/>
  <c r="C184"/>
  <c r="B400"/>
  <c r="J400" s="1"/>
  <c r="B132"/>
  <c r="B347"/>
  <c r="I347" s="1"/>
  <c r="D131"/>
  <c r="B103"/>
  <c r="E102"/>
  <c r="B318"/>
  <c r="H318" s="1"/>
  <c r="B211"/>
  <c r="B426"/>
  <c r="J426" s="1"/>
  <c r="C210"/>
  <c r="B48"/>
  <c r="F48" s="1"/>
  <c r="B263"/>
  <c r="G263" s="1"/>
  <c r="B77"/>
  <c r="B292"/>
  <c r="H292" s="1"/>
  <c r="B22"/>
  <c r="B237"/>
  <c r="G237" s="1"/>
  <c r="F21"/>
  <c r="E76"/>
  <c r="C184" i="5" l="1"/>
  <c r="B185"/>
  <c r="B297"/>
  <c r="H296"/>
  <c r="E78" i="6"/>
  <c r="B79"/>
  <c r="B294"/>
  <c r="H294" s="1"/>
  <c r="B240"/>
  <c r="G240" s="1"/>
  <c r="F24"/>
  <c r="B25"/>
  <c r="F50"/>
  <c r="B51"/>
  <c r="B266"/>
  <c r="G266" s="1"/>
  <c r="B80" i="5"/>
  <c r="E79"/>
  <c r="B187" i="6"/>
  <c r="B402"/>
  <c r="J402" s="1"/>
  <c r="C186"/>
  <c r="B26" i="5"/>
  <c r="F25"/>
  <c r="B243"/>
  <c r="G242"/>
  <c r="B458"/>
  <c r="K457"/>
  <c r="B348" i="6"/>
  <c r="I348" s="1"/>
  <c r="D132"/>
  <c r="B133"/>
  <c r="B404" i="5"/>
  <c r="J403"/>
  <c r="D158" i="6"/>
  <c r="B159"/>
  <c r="B374"/>
  <c r="I374" s="1"/>
  <c r="B320"/>
  <c r="H320" s="1"/>
  <c r="E104"/>
  <c r="B105"/>
  <c r="B428"/>
  <c r="J428" s="1"/>
  <c r="C212"/>
  <c r="B213"/>
  <c r="B350" i="5"/>
  <c r="I349"/>
  <c r="D157"/>
  <c r="D133"/>
  <c r="B158" i="4"/>
  <c r="B373"/>
  <c r="I373" s="1"/>
  <c r="D157"/>
  <c r="B78"/>
  <c r="B293"/>
  <c r="H293" s="1"/>
  <c r="B23"/>
  <c r="B238"/>
  <c r="G238" s="1"/>
  <c r="B186"/>
  <c r="C185"/>
  <c r="B401"/>
  <c r="J401" s="1"/>
  <c r="B104"/>
  <c r="E103"/>
  <c r="B319"/>
  <c r="H319" s="1"/>
  <c r="B133"/>
  <c r="B348"/>
  <c r="I348" s="1"/>
  <c r="D132"/>
  <c r="B212"/>
  <c r="B427"/>
  <c r="J427" s="1"/>
  <c r="C211"/>
  <c r="B49"/>
  <c r="F49" s="1"/>
  <c r="B264"/>
  <c r="G264" s="1"/>
  <c r="E77"/>
  <c r="B186" i="5" l="1"/>
  <c r="C185"/>
  <c r="E105" i="6"/>
  <c r="B106"/>
  <c r="B321"/>
  <c r="H321" s="1"/>
  <c r="B349"/>
  <c r="I349" s="1"/>
  <c r="D133"/>
  <c r="B134"/>
  <c r="B27" i="5"/>
  <c r="F26"/>
  <c r="B298"/>
  <c r="H297"/>
  <c r="B244"/>
  <c r="G243"/>
  <c r="B267" i="6"/>
  <c r="G267" s="1"/>
  <c r="F51"/>
  <c r="B52"/>
  <c r="B429"/>
  <c r="J429" s="1"/>
  <c r="C213"/>
  <c r="B214"/>
  <c r="B81" i="5"/>
  <c r="E80"/>
  <c r="E79" i="6"/>
  <c r="B80"/>
  <c r="B295"/>
  <c r="H295" s="1"/>
  <c r="B405" i="5"/>
  <c r="J404"/>
  <c r="B351"/>
  <c r="I350"/>
  <c r="B375" i="6"/>
  <c r="I375" s="1"/>
  <c r="D159"/>
  <c r="B160"/>
  <c r="B459" i="5"/>
  <c r="K458"/>
  <c r="C187" i="6"/>
  <c r="B188"/>
  <c r="B403"/>
  <c r="J403" s="1"/>
  <c r="F25"/>
  <c r="B26"/>
  <c r="B241"/>
  <c r="G241" s="1"/>
  <c r="D158" i="5"/>
  <c r="D134"/>
  <c r="B213" i="4"/>
  <c r="B428"/>
  <c r="J428" s="1"/>
  <c r="C212"/>
  <c r="B159"/>
  <c r="B374"/>
  <c r="I374" s="1"/>
  <c r="D158"/>
  <c r="B79"/>
  <c r="B294"/>
  <c r="H294" s="1"/>
  <c r="B134"/>
  <c r="B349"/>
  <c r="I349" s="1"/>
  <c r="D133"/>
  <c r="B24"/>
  <c r="B239"/>
  <c r="G239" s="1"/>
  <c r="F23"/>
  <c r="B105"/>
  <c r="E104"/>
  <c r="B320"/>
  <c r="H320" s="1"/>
  <c r="B50"/>
  <c r="B265"/>
  <c r="G265" s="1"/>
  <c r="B187"/>
  <c r="B402"/>
  <c r="J402" s="1"/>
  <c r="C186"/>
  <c r="E78"/>
  <c r="B187" i="5" l="1"/>
  <c r="C186"/>
  <c r="B28"/>
  <c r="F27"/>
  <c r="B406"/>
  <c r="J405"/>
  <c r="B299"/>
  <c r="H298"/>
  <c r="B53" i="6"/>
  <c r="B268"/>
  <c r="G268" s="1"/>
  <c r="F52"/>
  <c r="B404"/>
  <c r="J404" s="1"/>
  <c r="C188"/>
  <c r="B189"/>
  <c r="B352" i="5"/>
  <c r="I351"/>
  <c r="C214" i="6"/>
  <c r="B215"/>
  <c r="B430"/>
  <c r="J430" s="1"/>
  <c r="E106"/>
  <c r="B107"/>
  <c r="B322"/>
  <c r="H322" s="1"/>
  <c r="B82" i="5"/>
  <c r="E81"/>
  <c r="B245"/>
  <c r="G244"/>
  <c r="B460"/>
  <c r="K459"/>
  <c r="F26" i="6"/>
  <c r="B27"/>
  <c r="B242"/>
  <c r="G242" s="1"/>
  <c r="B376"/>
  <c r="I376" s="1"/>
  <c r="D160"/>
  <c r="B161"/>
  <c r="B296"/>
  <c r="H296" s="1"/>
  <c r="E80"/>
  <c r="B81"/>
  <c r="D134"/>
  <c r="B135"/>
  <c r="B350"/>
  <c r="I350" s="1"/>
  <c r="D159" i="5"/>
  <c r="D135"/>
  <c r="B135" i="4"/>
  <c r="B350"/>
  <c r="I350" s="1"/>
  <c r="D134"/>
  <c r="B214"/>
  <c r="B429"/>
  <c r="J429" s="1"/>
  <c r="C213"/>
  <c r="B51"/>
  <c r="F51" s="1"/>
  <c r="B266"/>
  <c r="G266" s="1"/>
  <c r="B188"/>
  <c r="B403"/>
  <c r="J403" s="1"/>
  <c r="C187"/>
  <c r="B25"/>
  <c r="B240"/>
  <c r="G240" s="1"/>
  <c r="B160"/>
  <c r="B375"/>
  <c r="I375" s="1"/>
  <c r="D159"/>
  <c r="B106"/>
  <c r="E105"/>
  <c r="B321"/>
  <c r="H321" s="1"/>
  <c r="B80"/>
  <c r="B295"/>
  <c r="H295" s="1"/>
  <c r="F50"/>
  <c r="E79"/>
  <c r="C187" i="5" l="1"/>
  <c r="B188"/>
  <c r="B461"/>
  <c r="K460"/>
  <c r="B29"/>
  <c r="F28"/>
  <c r="B246"/>
  <c r="G245"/>
  <c r="B407"/>
  <c r="J406"/>
  <c r="F27" i="6"/>
  <c r="B28"/>
  <c r="B243"/>
  <c r="G243" s="1"/>
  <c r="B405"/>
  <c r="J405" s="1"/>
  <c r="C189"/>
  <c r="B190"/>
  <c r="F53"/>
  <c r="B54"/>
  <c r="B269"/>
  <c r="G269" s="1"/>
  <c r="B431"/>
  <c r="J431" s="1"/>
  <c r="C215"/>
  <c r="B216"/>
  <c r="B82"/>
  <c r="B297"/>
  <c r="H297" s="1"/>
  <c r="E81"/>
  <c r="D135"/>
  <c r="B136"/>
  <c r="B351"/>
  <c r="I351" s="1"/>
  <c r="B83" i="5"/>
  <c r="E82"/>
  <c r="B353"/>
  <c r="I352"/>
  <c r="B300"/>
  <c r="H299"/>
  <c r="B162" i="6"/>
  <c r="B377"/>
  <c r="I377" s="1"/>
  <c r="D161"/>
  <c r="B323"/>
  <c r="H323" s="1"/>
  <c r="E107"/>
  <c r="B108"/>
  <c r="D160" i="5"/>
  <c r="D136"/>
  <c r="B189" i="4"/>
  <c r="B404"/>
  <c r="J404" s="1"/>
  <c r="C188"/>
  <c r="B136"/>
  <c r="B351"/>
  <c r="I351" s="1"/>
  <c r="D135"/>
  <c r="B107"/>
  <c r="E106"/>
  <c r="B322"/>
  <c r="H322" s="1"/>
  <c r="B81"/>
  <c r="B296"/>
  <c r="H296" s="1"/>
  <c r="B26"/>
  <c r="B241"/>
  <c r="G241" s="1"/>
  <c r="B215"/>
  <c r="C214"/>
  <c r="B430"/>
  <c r="J430" s="1"/>
  <c r="B161"/>
  <c r="B376"/>
  <c r="I376" s="1"/>
  <c r="D160"/>
  <c r="B52"/>
  <c r="B267"/>
  <c r="G267" s="1"/>
  <c r="E80"/>
  <c r="C188" i="5" l="1"/>
  <c r="B189"/>
  <c r="F54" i="6"/>
  <c r="B55"/>
  <c r="B270"/>
  <c r="G270" s="1"/>
  <c r="D162"/>
  <c r="B163"/>
  <c r="B378"/>
  <c r="I378" s="1"/>
  <c r="B352"/>
  <c r="I352" s="1"/>
  <c r="D136"/>
  <c r="B137"/>
  <c r="B462" i="5"/>
  <c r="K461"/>
  <c r="B30"/>
  <c r="F29"/>
  <c r="B432" i="6"/>
  <c r="J432" s="1"/>
  <c r="C216"/>
  <c r="B217"/>
  <c r="B301" i="5"/>
  <c r="H300"/>
  <c r="B408"/>
  <c r="J407"/>
  <c r="B354"/>
  <c r="I353"/>
  <c r="E82" i="6"/>
  <c r="B83"/>
  <c r="B298"/>
  <c r="H298" s="1"/>
  <c r="B247" i="5"/>
  <c r="G246"/>
  <c r="B244" i="6"/>
  <c r="G244" s="1"/>
  <c r="F28"/>
  <c r="B29"/>
  <c r="B84" i="5"/>
  <c r="E83"/>
  <c r="B324" i="6"/>
  <c r="H324" s="1"/>
  <c r="E108"/>
  <c r="B109"/>
  <c r="B191"/>
  <c r="B406"/>
  <c r="J406" s="1"/>
  <c r="C190"/>
  <c r="D161" i="5"/>
  <c r="D137"/>
  <c r="B190" i="4"/>
  <c r="B405"/>
  <c r="J405" s="1"/>
  <c r="C189"/>
  <c r="B82"/>
  <c r="B297"/>
  <c r="H297" s="1"/>
  <c r="B53"/>
  <c r="F53" s="1"/>
  <c r="B268"/>
  <c r="G268" s="1"/>
  <c r="B27"/>
  <c r="B242"/>
  <c r="G242" s="1"/>
  <c r="F26"/>
  <c r="B137"/>
  <c r="B352"/>
  <c r="I352" s="1"/>
  <c r="D136"/>
  <c r="B216"/>
  <c r="C215"/>
  <c r="B431"/>
  <c r="J431" s="1"/>
  <c r="B108"/>
  <c r="B323"/>
  <c r="H323" s="1"/>
  <c r="E107"/>
  <c r="F52"/>
  <c r="B162"/>
  <c r="B377"/>
  <c r="I377" s="1"/>
  <c r="D161"/>
  <c r="E81"/>
  <c r="C189" i="5" l="1"/>
  <c r="B190"/>
  <c r="B302"/>
  <c r="H301"/>
  <c r="B353" i="6"/>
  <c r="I353" s="1"/>
  <c r="D137"/>
  <c r="B138"/>
  <c r="B463" i="5"/>
  <c r="K462"/>
  <c r="E109" i="6"/>
  <c r="B110"/>
  <c r="B325"/>
  <c r="H325" s="1"/>
  <c r="B409" i="5"/>
  <c r="J408"/>
  <c r="C191" i="6"/>
  <c r="B192"/>
  <c r="B407"/>
  <c r="J407" s="1"/>
  <c r="B31" i="5"/>
  <c r="F30"/>
  <c r="E83" i="6"/>
  <c r="B84"/>
  <c r="B299"/>
  <c r="H299" s="1"/>
  <c r="B355" i="5"/>
  <c r="I354"/>
  <c r="B379" i="6"/>
  <c r="I379" s="1"/>
  <c r="D163"/>
  <c r="B164"/>
  <c r="B433"/>
  <c r="J433" s="1"/>
  <c r="C217"/>
  <c r="B218"/>
  <c r="B248" i="5"/>
  <c r="G247"/>
  <c r="B271" i="6"/>
  <c r="G271" s="1"/>
  <c r="F55"/>
  <c r="B56"/>
  <c r="F29"/>
  <c r="B30"/>
  <c r="B245"/>
  <c r="G245" s="1"/>
  <c r="B85" i="5"/>
  <c r="E84"/>
  <c r="D162"/>
  <c r="D138"/>
  <c r="B191" i="4"/>
  <c r="C190"/>
  <c r="B406"/>
  <c r="J406" s="1"/>
  <c r="B109"/>
  <c r="B324"/>
  <c r="H324" s="1"/>
  <c r="E108"/>
  <c r="B138"/>
  <c r="B353"/>
  <c r="I353" s="1"/>
  <c r="D137"/>
  <c r="B83"/>
  <c r="B298"/>
  <c r="H298" s="1"/>
  <c r="B217"/>
  <c r="C216"/>
  <c r="B432"/>
  <c r="J432" s="1"/>
  <c r="B54"/>
  <c r="B269"/>
  <c r="G269" s="1"/>
  <c r="B163"/>
  <c r="B378"/>
  <c r="I378" s="1"/>
  <c r="D162"/>
  <c r="B28"/>
  <c r="B243"/>
  <c r="G243" s="1"/>
  <c r="E82"/>
  <c r="F54"/>
  <c r="F22"/>
  <c r="C190" i="5" l="1"/>
  <c r="B191"/>
  <c r="B32"/>
  <c r="F31"/>
  <c r="B57" i="6"/>
  <c r="B272"/>
  <c r="G272" s="1"/>
  <c r="F56"/>
  <c r="B380"/>
  <c r="I380" s="1"/>
  <c r="D164"/>
  <c r="B165"/>
  <c r="E110"/>
  <c r="B111"/>
  <c r="B326"/>
  <c r="H326" s="1"/>
  <c r="B303" i="5"/>
  <c r="H302"/>
  <c r="F30" i="6"/>
  <c r="B31"/>
  <c r="B246"/>
  <c r="G246" s="1"/>
  <c r="B300"/>
  <c r="H300" s="1"/>
  <c r="E84"/>
  <c r="B85"/>
  <c r="B410" i="5"/>
  <c r="J409"/>
  <c r="C218" i="6"/>
  <c r="B219"/>
  <c r="B434"/>
  <c r="J434" s="1"/>
  <c r="B86" i="5"/>
  <c r="E85"/>
  <c r="B249"/>
  <c r="G248"/>
  <c r="B356"/>
  <c r="I355"/>
  <c r="D138" i="6"/>
  <c r="B139"/>
  <c r="B354"/>
  <c r="I354" s="1"/>
  <c r="B408"/>
  <c r="J408" s="1"/>
  <c r="C192"/>
  <c r="B193"/>
  <c r="B464" i="5"/>
  <c r="K463"/>
  <c r="D163"/>
  <c r="D139"/>
  <c r="B192" i="4"/>
  <c r="C191"/>
  <c r="B407"/>
  <c r="J407" s="1"/>
  <c r="B84"/>
  <c r="B299"/>
  <c r="H299" s="1"/>
  <c r="B164"/>
  <c r="B379"/>
  <c r="I379" s="1"/>
  <c r="D163"/>
  <c r="B29"/>
  <c r="B244"/>
  <c r="G244" s="1"/>
  <c r="B218"/>
  <c r="C217"/>
  <c r="B433"/>
  <c r="J433" s="1"/>
  <c r="B110"/>
  <c r="B325"/>
  <c r="H325" s="1"/>
  <c r="E109"/>
  <c r="B55"/>
  <c r="B270"/>
  <c r="G270" s="1"/>
  <c r="B139"/>
  <c r="B354"/>
  <c r="I354" s="1"/>
  <c r="D138"/>
  <c r="E83"/>
  <c r="F24"/>
  <c r="C191" i="5" l="1"/>
  <c r="B192"/>
  <c r="B87"/>
  <c r="E86"/>
  <c r="B33"/>
  <c r="F32"/>
  <c r="B327" i="6"/>
  <c r="H327" s="1"/>
  <c r="E111"/>
  <c r="B112"/>
  <c r="B250" i="5"/>
  <c r="G249"/>
  <c r="B86" i="6"/>
  <c r="B301"/>
  <c r="H301" s="1"/>
  <c r="E85"/>
  <c r="F57"/>
  <c r="B58"/>
  <c r="B273"/>
  <c r="G273" s="1"/>
  <c r="B409"/>
  <c r="J409" s="1"/>
  <c r="C193"/>
  <c r="B194"/>
  <c r="B411" i="5"/>
  <c r="J410"/>
  <c r="B304"/>
  <c r="H303"/>
  <c r="B465"/>
  <c r="K464"/>
  <c r="B357"/>
  <c r="I356"/>
  <c r="B435" i="6"/>
  <c r="J435" s="1"/>
  <c r="C219"/>
  <c r="B220"/>
  <c r="F31"/>
  <c r="B32"/>
  <c r="B247"/>
  <c r="G247" s="1"/>
  <c r="D139"/>
  <c r="B140"/>
  <c r="B355"/>
  <c r="I355" s="1"/>
  <c r="B166"/>
  <c r="B381"/>
  <c r="I381" s="1"/>
  <c r="D165"/>
  <c r="D164" i="5"/>
  <c r="D140"/>
  <c r="B56" i="4"/>
  <c r="B271"/>
  <c r="G271" s="1"/>
  <c r="B30"/>
  <c r="B245"/>
  <c r="G245" s="1"/>
  <c r="B193"/>
  <c r="C192"/>
  <c r="B408"/>
  <c r="J408" s="1"/>
  <c r="B140"/>
  <c r="B355"/>
  <c r="I355" s="1"/>
  <c r="D139"/>
  <c r="B85"/>
  <c r="B300"/>
  <c r="H300" s="1"/>
  <c r="B111"/>
  <c r="E110"/>
  <c r="B326"/>
  <c r="H326" s="1"/>
  <c r="B165"/>
  <c r="B380"/>
  <c r="I380" s="1"/>
  <c r="D164"/>
  <c r="B219"/>
  <c r="B434"/>
  <c r="J434" s="1"/>
  <c r="C218"/>
  <c r="F55"/>
  <c r="E84"/>
  <c r="F25"/>
  <c r="C192" i="5" l="1"/>
  <c r="B193"/>
  <c r="B358"/>
  <c r="I357"/>
  <c r="B88"/>
  <c r="E87"/>
  <c r="G250"/>
  <c r="B251"/>
  <c r="B412"/>
  <c r="J411"/>
  <c r="B34"/>
  <c r="F33"/>
  <c r="D166" i="6"/>
  <c r="B167"/>
  <c r="B382"/>
  <c r="I382" s="1"/>
  <c r="B436"/>
  <c r="J436" s="1"/>
  <c r="C220"/>
  <c r="B221"/>
  <c r="H304" i="5"/>
  <c r="B305"/>
  <c r="B356" i="6"/>
  <c r="I356" s="1"/>
  <c r="D140"/>
  <c r="B141"/>
  <c r="F58"/>
  <c r="B59"/>
  <c r="B274"/>
  <c r="G274" s="1"/>
  <c r="B195"/>
  <c r="B410"/>
  <c r="J410" s="1"/>
  <c r="C194"/>
  <c r="E86"/>
  <c r="B87"/>
  <c r="B302"/>
  <c r="H302" s="1"/>
  <c r="B248"/>
  <c r="G248" s="1"/>
  <c r="F32"/>
  <c r="B33"/>
  <c r="B466" i="5"/>
  <c r="K465"/>
  <c r="B328" i="6"/>
  <c r="H328" s="1"/>
  <c r="E112"/>
  <c r="B113"/>
  <c r="D165" i="5"/>
  <c r="D141"/>
  <c r="B57" i="4"/>
  <c r="B272"/>
  <c r="G272" s="1"/>
  <c r="B220"/>
  <c r="B435"/>
  <c r="J435" s="1"/>
  <c r="C219"/>
  <c r="B86"/>
  <c r="B301"/>
  <c r="H301" s="1"/>
  <c r="B31"/>
  <c r="B246"/>
  <c r="G246" s="1"/>
  <c r="F30"/>
  <c r="B112"/>
  <c r="E111"/>
  <c r="B327"/>
  <c r="H327" s="1"/>
  <c r="B194"/>
  <c r="C193"/>
  <c r="B409"/>
  <c r="J409" s="1"/>
  <c r="B166"/>
  <c r="B381"/>
  <c r="I381" s="1"/>
  <c r="D165"/>
  <c r="B141"/>
  <c r="B356"/>
  <c r="I356" s="1"/>
  <c r="D140"/>
  <c r="F56"/>
  <c r="E85"/>
  <c r="F57"/>
  <c r="F27"/>
  <c r="C193" i="5" l="1"/>
  <c r="B194"/>
  <c r="F33" i="6"/>
  <c r="B249"/>
  <c r="G249" s="1"/>
  <c r="C195"/>
  <c r="B411"/>
  <c r="J411" s="1"/>
  <c r="F34" i="5"/>
  <c r="B35"/>
  <c r="I358"/>
  <c r="B359"/>
  <c r="B437" i="6"/>
  <c r="J437" s="1"/>
  <c r="C221"/>
  <c r="B222"/>
  <c r="E88" i="5"/>
  <c r="B89"/>
  <c r="B467"/>
  <c r="K466"/>
  <c r="B383" i="6"/>
  <c r="I383" s="1"/>
  <c r="D167"/>
  <c r="B168"/>
  <c r="E87"/>
  <c r="B303"/>
  <c r="H303" s="1"/>
  <c r="B357"/>
  <c r="I357" s="1"/>
  <c r="D141"/>
  <c r="H305" i="5"/>
  <c r="B306"/>
  <c r="E113" i="6"/>
  <c r="B114"/>
  <c r="B329"/>
  <c r="H329" s="1"/>
  <c r="G251" i="5"/>
  <c r="B252"/>
  <c r="B275" i="6"/>
  <c r="G275" s="1"/>
  <c r="F59"/>
  <c r="B60"/>
  <c r="J412" i="5"/>
  <c r="B413"/>
  <c r="D166"/>
  <c r="B167" i="4"/>
  <c r="B382"/>
  <c r="I382" s="1"/>
  <c r="D166"/>
  <c r="B58"/>
  <c r="F58" s="1"/>
  <c r="B273"/>
  <c r="G273" s="1"/>
  <c r="B113"/>
  <c r="E112"/>
  <c r="B328"/>
  <c r="H328" s="1"/>
  <c r="B221"/>
  <c r="B436"/>
  <c r="J436" s="1"/>
  <c r="C220"/>
  <c r="B195"/>
  <c r="B410"/>
  <c r="J410" s="1"/>
  <c r="C194"/>
  <c r="B87"/>
  <c r="B303" s="1"/>
  <c r="H303" s="1"/>
  <c r="B302"/>
  <c r="H302" s="1"/>
  <c r="B357"/>
  <c r="I357" s="1"/>
  <c r="D141"/>
  <c r="B32"/>
  <c r="B247"/>
  <c r="G247" s="1"/>
  <c r="E86"/>
  <c r="F28"/>
  <c r="B195" i="5" l="1"/>
  <c r="C194"/>
  <c r="H306"/>
  <c r="B307"/>
  <c r="B360"/>
  <c r="I359"/>
  <c r="C222" i="6"/>
  <c r="B438"/>
  <c r="J438" s="1"/>
  <c r="E114"/>
  <c r="B330"/>
  <c r="H330" s="1"/>
  <c r="B384"/>
  <c r="I384" s="1"/>
  <c r="D168"/>
  <c r="G252" i="5"/>
  <c r="B253"/>
  <c r="E89"/>
  <c r="B90"/>
  <c r="B468"/>
  <c r="K467"/>
  <c r="B36"/>
  <c r="F35"/>
  <c r="B276" i="6"/>
  <c r="G276" s="1"/>
  <c r="F60"/>
  <c r="J413" i="5"/>
  <c r="B414"/>
  <c r="D167"/>
  <c r="B222" i="4"/>
  <c r="B437"/>
  <c r="J437" s="1"/>
  <c r="C221"/>
  <c r="B168"/>
  <c r="B383"/>
  <c r="I383" s="1"/>
  <c r="D167"/>
  <c r="B411"/>
  <c r="J411" s="1"/>
  <c r="C195"/>
  <c r="B59"/>
  <c r="F59" s="1"/>
  <c r="B274"/>
  <c r="G274" s="1"/>
  <c r="B33"/>
  <c r="B248"/>
  <c r="G248" s="1"/>
  <c r="B114"/>
  <c r="E113"/>
  <c r="B329"/>
  <c r="H329" s="1"/>
  <c r="E87"/>
  <c r="F29"/>
  <c r="B196" i="5" l="1"/>
  <c r="C195"/>
  <c r="B37"/>
  <c r="F36"/>
  <c r="B361"/>
  <c r="I360"/>
  <c r="B254"/>
  <c r="G253"/>
  <c r="J414"/>
  <c r="B415"/>
  <c r="E90"/>
  <c r="B91"/>
  <c r="H307"/>
  <c r="B308"/>
  <c r="B469"/>
  <c r="K468"/>
  <c r="D168"/>
  <c r="C222" i="4"/>
  <c r="B438"/>
  <c r="J438" s="1"/>
  <c r="B384"/>
  <c r="I384" s="1"/>
  <c r="D168"/>
  <c r="B60"/>
  <c r="B276" s="1"/>
  <c r="G276" s="1"/>
  <c r="B275"/>
  <c r="G275" s="1"/>
  <c r="B249"/>
  <c r="G249" s="1"/>
  <c r="F33"/>
  <c r="E114"/>
  <c r="B330"/>
  <c r="H330" s="1"/>
  <c r="E88"/>
  <c r="F60"/>
  <c r="F31"/>
  <c r="C196" i="5" l="1"/>
  <c r="B197"/>
  <c r="B38"/>
  <c r="F37"/>
  <c r="B362"/>
  <c r="I361"/>
  <c r="B309"/>
  <c r="H308"/>
  <c r="B92"/>
  <c r="E91"/>
  <c r="B470"/>
  <c r="K469"/>
  <c r="B255"/>
  <c r="G254"/>
  <c r="B416"/>
  <c r="J415"/>
  <c r="F32" i="4"/>
  <c r="C197" i="5" l="1"/>
  <c r="B198"/>
  <c r="B39"/>
  <c r="F38"/>
  <c r="B471"/>
  <c r="K470"/>
  <c r="B363"/>
  <c r="I362"/>
  <c r="B256"/>
  <c r="G255"/>
  <c r="B310"/>
  <c r="H309"/>
  <c r="B417"/>
  <c r="J416"/>
  <c r="B93"/>
  <c r="E92"/>
  <c r="C198" l="1"/>
  <c r="B199"/>
  <c r="B40"/>
  <c r="F39"/>
  <c r="B311"/>
  <c r="H310"/>
  <c r="B472"/>
  <c r="K471"/>
  <c r="B418"/>
  <c r="J417"/>
  <c r="B364"/>
  <c r="I363"/>
  <c r="B94"/>
  <c r="E93"/>
  <c r="B257"/>
  <c r="G256"/>
  <c r="C199" l="1"/>
  <c r="B200"/>
  <c r="B41"/>
  <c r="F40"/>
  <c r="B95"/>
  <c r="E94"/>
  <c r="B312"/>
  <c r="H311"/>
  <c r="B258"/>
  <c r="G257"/>
  <c r="B473"/>
  <c r="K472"/>
  <c r="B365"/>
  <c r="I364"/>
  <c r="B419"/>
  <c r="J418"/>
  <c r="C200" l="1"/>
  <c r="B201"/>
  <c r="B474"/>
  <c r="K473"/>
  <c r="B42"/>
  <c r="F41"/>
  <c r="B366"/>
  <c r="I365"/>
  <c r="B420"/>
  <c r="J419"/>
  <c r="B313"/>
  <c r="H312"/>
  <c r="B96"/>
  <c r="E95"/>
  <c r="B259"/>
  <c r="G258"/>
  <c r="C201" l="1"/>
  <c r="B202"/>
  <c r="B475"/>
  <c r="K474"/>
  <c r="B260"/>
  <c r="G259"/>
  <c r="B367"/>
  <c r="I366"/>
  <c r="B314"/>
  <c r="H313"/>
  <c r="B97"/>
  <c r="E96"/>
  <c r="B43"/>
  <c r="F42"/>
  <c r="B421"/>
  <c r="J420"/>
  <c r="C202" l="1"/>
  <c r="B203"/>
  <c r="B476"/>
  <c r="K475"/>
  <c r="B422"/>
  <c r="J421"/>
  <c r="B368"/>
  <c r="I367"/>
  <c r="B98"/>
  <c r="E97"/>
  <c r="B44"/>
  <c r="F43"/>
  <c r="B261"/>
  <c r="G260"/>
  <c r="B315"/>
  <c r="H314"/>
  <c r="C203" l="1"/>
  <c r="B204"/>
  <c r="B45"/>
  <c r="F44"/>
  <c r="B423"/>
  <c r="J422"/>
  <c r="B316"/>
  <c r="H315"/>
  <c r="B369"/>
  <c r="I368"/>
  <c r="B262"/>
  <c r="G261"/>
  <c r="B99"/>
  <c r="E98"/>
  <c r="B477"/>
  <c r="K476"/>
  <c r="C204" l="1"/>
  <c r="B205"/>
  <c r="B263"/>
  <c r="G262"/>
  <c r="B100"/>
  <c r="E99"/>
  <c r="B478"/>
  <c r="K477"/>
  <c r="B317"/>
  <c r="H316"/>
  <c r="B46"/>
  <c r="F45"/>
  <c r="B424"/>
  <c r="J423"/>
  <c r="B370"/>
  <c r="I369"/>
  <c r="C205" l="1"/>
  <c r="B206"/>
  <c r="B47"/>
  <c r="F46"/>
  <c r="B101"/>
  <c r="E100"/>
  <c r="B371"/>
  <c r="I370"/>
  <c r="B479"/>
  <c r="K478"/>
  <c r="B318"/>
  <c r="H317"/>
  <c r="B264"/>
  <c r="G263"/>
  <c r="B425"/>
  <c r="J424"/>
  <c r="C206" l="1"/>
  <c r="B207"/>
  <c r="B319"/>
  <c r="H318"/>
  <c r="B426"/>
  <c r="J425"/>
  <c r="B102"/>
  <c r="E101"/>
  <c r="B480"/>
  <c r="K479"/>
  <c r="B48"/>
  <c r="F47"/>
  <c r="B265"/>
  <c r="G264"/>
  <c r="B372"/>
  <c r="I371"/>
  <c r="C207" l="1"/>
  <c r="B208"/>
  <c r="B320"/>
  <c r="H319"/>
  <c r="B49"/>
  <c r="F48"/>
  <c r="B266"/>
  <c r="G265"/>
  <c r="B103"/>
  <c r="E102"/>
  <c r="B427"/>
  <c r="J426"/>
  <c r="B373"/>
  <c r="I372"/>
  <c r="B481"/>
  <c r="K480"/>
  <c r="C208" l="1"/>
  <c r="B209"/>
  <c r="B321"/>
  <c r="H320"/>
  <c r="B50"/>
  <c r="F49"/>
  <c r="B267"/>
  <c r="G266"/>
  <c r="B428"/>
  <c r="J427"/>
  <c r="B374"/>
  <c r="I373"/>
  <c r="B482"/>
  <c r="K481"/>
  <c r="B104"/>
  <c r="E103"/>
  <c r="C209" l="1"/>
  <c r="B210"/>
  <c r="B375"/>
  <c r="I374"/>
  <c r="B322"/>
  <c r="H321"/>
  <c r="B483"/>
  <c r="K482"/>
  <c r="B268"/>
  <c r="G267"/>
  <c r="B429"/>
  <c r="J428"/>
  <c r="B51"/>
  <c r="F50"/>
  <c r="B105"/>
  <c r="E104"/>
  <c r="C210" l="1"/>
  <c r="B211"/>
  <c r="B430"/>
  <c r="J429"/>
  <c r="B484"/>
  <c r="K483"/>
  <c r="B269"/>
  <c r="G268"/>
  <c r="B376"/>
  <c r="I375"/>
  <c r="B52"/>
  <c r="F51"/>
  <c r="B323"/>
  <c r="H322"/>
  <c r="B106"/>
  <c r="E105"/>
  <c r="C211" l="1"/>
  <c r="B212"/>
  <c r="B53"/>
  <c r="F52"/>
  <c r="B270"/>
  <c r="G269"/>
  <c r="B431"/>
  <c r="J430"/>
  <c r="B324"/>
  <c r="H323"/>
  <c r="B377"/>
  <c r="I376"/>
  <c r="B485"/>
  <c r="K484"/>
  <c r="B107"/>
  <c r="E106"/>
  <c r="C212" l="1"/>
  <c r="B213"/>
  <c r="B378"/>
  <c r="I377"/>
  <c r="B54"/>
  <c r="F53"/>
  <c r="B486"/>
  <c r="K485"/>
  <c r="B432"/>
  <c r="J431"/>
  <c r="B271"/>
  <c r="G270"/>
  <c r="B325"/>
  <c r="H324"/>
  <c r="B108"/>
  <c r="E107"/>
  <c r="C213" l="1"/>
  <c r="B214"/>
  <c r="B272"/>
  <c r="G271"/>
  <c r="B487"/>
  <c r="K486"/>
  <c r="B379"/>
  <c r="I378"/>
  <c r="B55"/>
  <c r="F54"/>
  <c r="B433"/>
  <c r="J432"/>
  <c r="B326"/>
  <c r="H325"/>
  <c r="B109"/>
  <c r="E108"/>
  <c r="C214" l="1"/>
  <c r="B215"/>
  <c r="B434"/>
  <c r="J433"/>
  <c r="B380"/>
  <c r="I379"/>
  <c r="B273"/>
  <c r="G272"/>
  <c r="B327"/>
  <c r="H326"/>
  <c r="B56"/>
  <c r="F55"/>
  <c r="B488"/>
  <c r="K487"/>
  <c r="B110"/>
  <c r="E109"/>
  <c r="C215" l="1"/>
  <c r="B216"/>
  <c r="B57"/>
  <c r="F56"/>
  <c r="B111"/>
  <c r="E110"/>
  <c r="B274"/>
  <c r="G273"/>
  <c r="B435"/>
  <c r="J434"/>
  <c r="B489"/>
  <c r="K488"/>
  <c r="B381"/>
  <c r="I380"/>
  <c r="B328"/>
  <c r="H327"/>
  <c r="C216" l="1"/>
  <c r="B217"/>
  <c r="B58"/>
  <c r="F57"/>
  <c r="B329"/>
  <c r="H328"/>
  <c r="B275"/>
  <c r="G274"/>
  <c r="B382"/>
  <c r="I381"/>
  <c r="B436"/>
  <c r="J435"/>
  <c r="B490"/>
  <c r="K489"/>
  <c r="B112"/>
  <c r="E111"/>
  <c r="C217" l="1"/>
  <c r="B218"/>
  <c r="B437"/>
  <c r="J436"/>
  <c r="B59"/>
  <c r="F58"/>
  <c r="B491"/>
  <c r="K490"/>
  <c r="B113"/>
  <c r="E112"/>
  <c r="B276"/>
  <c r="G276" s="1"/>
  <c r="G275"/>
  <c r="B383"/>
  <c r="I382"/>
  <c r="B330"/>
  <c r="H330" s="1"/>
  <c r="H329"/>
  <c r="C218" l="1"/>
  <c r="B219"/>
  <c r="B60"/>
  <c r="F60" s="1"/>
  <c r="F59"/>
  <c r="B384"/>
  <c r="I384" s="1"/>
  <c r="I383"/>
  <c r="B492"/>
  <c r="K492" s="1"/>
  <c r="K491"/>
  <c r="B438"/>
  <c r="J438" s="1"/>
  <c r="J437"/>
  <c r="B114"/>
  <c r="E114" s="1"/>
  <c r="E113"/>
  <c r="C219" l="1"/>
  <c r="B220"/>
  <c r="C220" l="1"/>
  <c r="B221"/>
  <c r="C221" l="1"/>
  <c r="B222"/>
  <c r="C222" s="1"/>
</calcChain>
</file>

<file path=xl/sharedStrings.xml><?xml version="1.0" encoding="utf-8"?>
<sst xmlns="http://schemas.openxmlformats.org/spreadsheetml/2006/main" count="130" uniqueCount="95">
  <si>
    <t>x/a</t>
  </si>
  <si>
    <t>delta x/a</t>
  </si>
  <si>
    <t>y/a</t>
  </si>
  <si>
    <t>Mittelpunkt</t>
  </si>
  <si>
    <t>Radius</t>
  </si>
  <si>
    <t>max x</t>
  </si>
  <si>
    <t>min x</t>
  </si>
  <si>
    <t>u</t>
  </si>
  <si>
    <t>v</t>
  </si>
  <si>
    <t>9/10 π</t>
  </si>
  <si>
    <t>1/10 π</t>
  </si>
  <si>
    <t>1/6 π</t>
  </si>
  <si>
    <t>1/4 π</t>
  </si>
  <si>
    <t>1/3 π</t>
  </si>
  <si>
    <t>1/2 π</t>
  </si>
  <si>
    <t>2/3 π</t>
  </si>
  <si>
    <t>3/4 π</t>
  </si>
  <si>
    <t>5/6 π</t>
  </si>
  <si>
    <t>Leiter 1</t>
  </si>
  <si>
    <t>Leiter 2</t>
  </si>
  <si>
    <t>Körper 1</t>
  </si>
  <si>
    <t>Körper 2</t>
  </si>
  <si>
    <t>Abstand D</t>
  </si>
  <si>
    <t>Strom_1</t>
  </si>
  <si>
    <t>Leiter_u1</t>
  </si>
  <si>
    <t>Leiter_v1</t>
  </si>
  <si>
    <t>Strom_2</t>
  </si>
  <si>
    <t>Leiter_u2</t>
  </si>
  <si>
    <t>Leiter_v2</t>
  </si>
  <si>
    <t>Exc_Ap</t>
  </si>
  <si>
    <t>Exc_Bp</t>
  </si>
  <si>
    <t>Exc_Cp</t>
  </si>
  <si>
    <t>Exc_A*p</t>
  </si>
  <si>
    <t>Exc_B*p</t>
  </si>
  <si>
    <t>Exc_C*p</t>
  </si>
  <si>
    <t>Stör_D1p</t>
  </si>
  <si>
    <t>Stör_D4p</t>
  </si>
  <si>
    <t>Stör_E1p</t>
  </si>
  <si>
    <t>Stör_CF</t>
  </si>
  <si>
    <t>Stör_CE</t>
  </si>
  <si>
    <t>Stör_DF</t>
  </si>
  <si>
    <t>Stör_DE</t>
  </si>
  <si>
    <t>Metric_h</t>
  </si>
  <si>
    <t>Stör_E4p</t>
  </si>
  <si>
    <t>Kraft_u</t>
  </si>
  <si>
    <t>Kraft_v</t>
  </si>
  <si>
    <t>Kraft_x</t>
  </si>
  <si>
    <t>Kraft_y</t>
  </si>
  <si>
    <t>Index p</t>
  </si>
  <si>
    <t>cos_pv1</t>
  </si>
  <si>
    <t>sin_pv1</t>
  </si>
  <si>
    <t>e-pu1</t>
  </si>
  <si>
    <t>e+pu1</t>
  </si>
  <si>
    <t>KoorK_a</t>
  </si>
  <si>
    <t>Radius_1</t>
  </si>
  <si>
    <t>Radius_2</t>
  </si>
  <si>
    <t>I.2.2</t>
  </si>
  <si>
    <t>I.2.3</t>
  </si>
  <si>
    <t>I.5.1</t>
  </si>
  <si>
    <t>I.6.3</t>
  </si>
  <si>
    <t>I.6.4</t>
  </si>
  <si>
    <t>KoorK_xu</t>
  </si>
  <si>
    <t>KoorK_yu</t>
  </si>
  <si>
    <t>KoorK_xv</t>
  </si>
  <si>
    <t>KoorK_yv</t>
  </si>
  <si>
    <t>II.1.5a</t>
  </si>
  <si>
    <t>II.1.5b</t>
  </si>
  <si>
    <t>II,1,5c</t>
  </si>
  <si>
    <t>II.2.1a</t>
  </si>
  <si>
    <t>II.2.1b</t>
  </si>
  <si>
    <t>II.2.1c</t>
  </si>
  <si>
    <t>II.3.5a</t>
  </si>
  <si>
    <t>II.3.5b</t>
  </si>
  <si>
    <t>II.3.6a</t>
  </si>
  <si>
    <t>II.3.6b</t>
  </si>
  <si>
    <t>II.4.6</t>
  </si>
  <si>
    <t>II.4.7</t>
  </si>
  <si>
    <t>II.4.10</t>
  </si>
  <si>
    <t>II.4.11</t>
  </si>
  <si>
    <t>Kraft_K</t>
  </si>
  <si>
    <t>III.1.1u</t>
  </si>
  <si>
    <t>III.1.1v</t>
  </si>
  <si>
    <t>L-ort_x1</t>
  </si>
  <si>
    <t>L-ort_y1</t>
  </si>
  <si>
    <t>Per_mü1</t>
  </si>
  <si>
    <t>Körp_u1</t>
  </si>
  <si>
    <t>Per_mü2</t>
  </si>
  <si>
    <t>Körp_u2</t>
  </si>
  <si>
    <t>L-ort_x2</t>
  </si>
  <si>
    <t>L-ort_y2</t>
  </si>
  <si>
    <t>D/2 + R</t>
  </si>
  <si>
    <t>D/2 − R</t>
  </si>
  <si>
    <t>equation</t>
  </si>
  <si>
    <t>page</t>
  </si>
  <si>
    <t>Gesamte Kraft in u;v bzw. x;y Richtung</t>
  </si>
</sst>
</file>

<file path=xl/styles.xml><?xml version="1.0" encoding="utf-8"?>
<styleSheet xmlns="http://schemas.openxmlformats.org/spreadsheetml/2006/main">
  <numFmts count="1">
    <numFmt numFmtId="164" formatCode="0.00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0" borderId="1" xfId="0" quotePrefix="1" applyBorder="1" applyAlignment="1">
      <alignment horizontal="center"/>
    </xf>
    <xf numFmtId="0" fontId="0" fillId="0" borderId="1" xfId="0" applyBorder="1"/>
    <xf numFmtId="0" fontId="0" fillId="3" borderId="1" xfId="0" quotePrefix="1" applyFill="1" applyBorder="1" applyAlignment="1">
      <alignment horizontal="center"/>
    </xf>
    <xf numFmtId="0" fontId="0" fillId="3" borderId="3" xfId="0" applyFill="1" applyBorder="1"/>
    <xf numFmtId="0" fontId="0" fillId="2" borderId="3" xfId="0" applyFill="1" applyBorder="1"/>
    <xf numFmtId="0" fontId="0" fillId="4" borderId="3" xfId="0" applyFill="1" applyBorder="1"/>
    <xf numFmtId="0" fontId="0" fillId="5" borderId="3" xfId="0" applyFill="1" applyBorder="1"/>
    <xf numFmtId="0" fontId="0" fillId="0" borderId="0" xfId="0" applyFill="1"/>
    <xf numFmtId="0" fontId="0" fillId="5" borderId="1" xfId="0" applyFill="1" applyBorder="1"/>
    <xf numFmtId="0" fontId="0" fillId="4" borderId="1" xfId="0" applyFill="1" applyBorder="1"/>
    <xf numFmtId="0" fontId="0" fillId="2" borderId="1" xfId="0" applyFill="1" applyBorder="1"/>
    <xf numFmtId="0" fontId="0" fillId="3" borderId="1" xfId="0" applyFill="1" applyBorder="1"/>
    <xf numFmtId="0" fontId="0" fillId="0" borderId="1" xfId="0" applyFill="1" applyBorder="1" applyAlignment="1">
      <alignment horizontal="center"/>
    </xf>
    <xf numFmtId="0" fontId="0" fillId="0" borderId="1" xfId="0" quotePrefix="1" applyFill="1" applyBorder="1" applyAlignment="1">
      <alignment horizontal="center"/>
    </xf>
    <xf numFmtId="0" fontId="0" fillId="2" borderId="1" xfId="0" quotePrefix="1" applyFill="1" applyBorder="1" applyAlignment="1">
      <alignment horizontal="center"/>
    </xf>
    <xf numFmtId="0" fontId="0" fillId="4" borderId="1" xfId="0" quotePrefix="1" applyFill="1" applyBorder="1" applyAlignment="1">
      <alignment horizontal="center"/>
    </xf>
    <xf numFmtId="0" fontId="0" fillId="0" borderId="0" xfId="0" quotePrefix="1" applyFill="1" applyBorder="1" applyAlignment="1">
      <alignment horizontal="center"/>
    </xf>
    <xf numFmtId="2" fontId="0" fillId="0" borderId="2" xfId="0" applyNumberFormat="1" applyBorder="1" applyAlignment="1">
      <alignment horizontal="center"/>
    </xf>
    <xf numFmtId="0" fontId="0" fillId="5" borderId="1" xfId="0" quotePrefix="1" applyFill="1" applyBorder="1" applyAlignment="1">
      <alignment horizontal="center"/>
    </xf>
    <xf numFmtId="0" fontId="0" fillId="6" borderId="1" xfId="0" applyFill="1" applyBorder="1"/>
    <xf numFmtId="0" fontId="0" fillId="6" borderId="3" xfId="0" applyFill="1" applyBorder="1"/>
    <xf numFmtId="0" fontId="0" fillId="6" borderId="1" xfId="0" quotePrefix="1" applyFill="1" applyBorder="1" applyAlignment="1">
      <alignment horizontal="center"/>
    </xf>
    <xf numFmtId="0" fontId="1" fillId="0" borderId="0" xfId="0" applyFont="1"/>
    <xf numFmtId="0" fontId="0" fillId="7" borderId="4" xfId="0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0" fillId="7" borderId="2" xfId="0" applyFill="1" applyBorder="1" applyAlignment="1">
      <alignment horizontal="center"/>
    </xf>
    <xf numFmtId="0" fontId="0" fillId="0" borderId="2" xfId="0" applyBorder="1"/>
    <xf numFmtId="164" fontId="0" fillId="0" borderId="1" xfId="0" applyNumberFormat="1" applyBorder="1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0" xfId="0" applyBorder="1"/>
    <xf numFmtId="0" fontId="0" fillId="0" borderId="7" xfId="0" applyBorder="1"/>
    <xf numFmtId="0" fontId="0" fillId="7" borderId="0" xfId="0" applyFill="1"/>
    <xf numFmtId="0" fontId="0" fillId="7" borderId="0" xfId="0" applyFill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164" fontId="0" fillId="5" borderId="1" xfId="0" applyNumberFormat="1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</cellXfs>
  <cellStyles count="1">
    <cellStyle name="Standard" xfId="0" builtinId="0"/>
  </cellStyles>
  <dxfs count="6">
    <dxf>
      <fill>
        <patternFill>
          <bgColor theme="5" tint="0.59996337778862885"/>
        </patternFill>
      </fill>
    </dxf>
    <dxf>
      <fill>
        <patternFill patternType="solid">
          <bgColor theme="8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 patternType="solid">
          <bgColor theme="8" tint="0.59996337778862885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e-DE"/>
  <c:chart>
    <c:title>
      <c:tx>
        <c:rich>
          <a:bodyPr/>
          <a:lstStyle/>
          <a:p>
            <a:pPr>
              <a:defRPr sz="2800"/>
            </a:pPr>
            <a:r>
              <a:rPr lang="de-DE" sz="2800"/>
              <a:t>u = constant</a:t>
            </a:r>
          </a:p>
        </c:rich>
      </c:tx>
      <c:layout>
        <c:manualLayout>
          <c:xMode val="edge"/>
          <c:yMode val="edge"/>
          <c:x val="0.41715619849688285"/>
          <c:y val="2.9498525073746309E-2"/>
        </c:manualLayout>
      </c:layout>
      <c:overlay val="1"/>
      <c:spPr>
        <a:solidFill>
          <a:schemeClr val="bg1"/>
        </a:solidFill>
      </c:spPr>
    </c:title>
    <c:plotArea>
      <c:layout/>
      <c:scatterChart>
        <c:scatterStyle val="lineMarker"/>
        <c:ser>
          <c:idx val="0"/>
          <c:order val="0"/>
          <c:tx>
            <c:strRef>
              <c:f>'u=const'!$C$6</c:f>
              <c:strCache>
                <c:ptCount val="1"/>
                <c:pt idx="0">
                  <c:v>-2</c:v>
                </c:pt>
              </c:strCache>
            </c:strRef>
          </c:tx>
          <c:marker>
            <c:symbol val="none"/>
          </c:marker>
          <c:xVal>
            <c:numRef>
              <c:f>'u=const'!$B$8:$B$438</c:f>
              <c:numCache>
                <c:formatCode>General</c:formatCode>
                <c:ptCount val="431"/>
                <c:pt idx="0">
                  <c:v>-8.0416233283755982</c:v>
                </c:pt>
                <c:pt idx="1">
                  <c:v>-7.9811861503099184</c:v>
                </c:pt>
                <c:pt idx="2">
                  <c:v>-7.8603117941785596</c:v>
                </c:pt>
                <c:pt idx="3">
                  <c:v>-7.7394374380472009</c:v>
                </c:pt>
                <c:pt idx="4">
                  <c:v>-7.4976887257844833</c:v>
                </c:pt>
                <c:pt idx="5">
                  <c:v>-7.2559400135217658</c:v>
                </c:pt>
                <c:pt idx="6">
                  <c:v>-7.0141913012590482</c:v>
                </c:pt>
                <c:pt idx="7">
                  <c:v>-6.7724425889963307</c:v>
                </c:pt>
                <c:pt idx="8">
                  <c:v>-6.2889451644708956</c:v>
                </c:pt>
                <c:pt idx="9">
                  <c:v>-5.8054477399454605</c:v>
                </c:pt>
                <c:pt idx="10">
                  <c:v>-5.3219503154200254</c:v>
                </c:pt>
                <c:pt idx="11">
                  <c:v>-4.8384528908945903</c:v>
                </c:pt>
                <c:pt idx="12">
                  <c:v>-4.3549554663691552</c:v>
                </c:pt>
                <c:pt idx="13">
                  <c:v>-3.8714580418437201</c:v>
                </c:pt>
                <c:pt idx="14">
                  <c:v>-3.387960617318285</c:v>
                </c:pt>
                <c:pt idx="15">
                  <c:v>-2.9044631927928499</c:v>
                </c:pt>
                <c:pt idx="16">
                  <c:v>-2.4209657682674148</c:v>
                </c:pt>
                <c:pt idx="17">
                  <c:v>-1.9374683437419797</c:v>
                </c:pt>
                <c:pt idx="18">
                  <c:v>-1.4539709192165446</c:v>
                </c:pt>
                <c:pt idx="19">
                  <c:v>-1.2122222069538271</c:v>
                </c:pt>
                <c:pt idx="20">
                  <c:v>-0.97047349469110955</c:v>
                </c:pt>
                <c:pt idx="21">
                  <c:v>-0.728724782428392</c:v>
                </c:pt>
                <c:pt idx="22">
                  <c:v>-0.48697607016567446</c:v>
                </c:pt>
                <c:pt idx="23">
                  <c:v>-0.36610171403431568</c:v>
                </c:pt>
                <c:pt idx="24">
                  <c:v>-0.24522735790295691</c:v>
                </c:pt>
                <c:pt idx="25">
                  <c:v>-0.18479017983727752</c:v>
                </c:pt>
                <c:pt idx="26">
                  <c:v>-0.12435300177159681</c:v>
                </c:pt>
                <c:pt idx="27">
                  <c:v>-0.18479017983727619</c:v>
                </c:pt>
                <c:pt idx="28">
                  <c:v>-0.24522735790295558</c:v>
                </c:pt>
                <c:pt idx="29">
                  <c:v>-0.36610171403431435</c:v>
                </c:pt>
                <c:pt idx="30">
                  <c:v>-0.48697607016567312</c:v>
                </c:pt>
                <c:pt idx="31">
                  <c:v>-0.72872478242839067</c:v>
                </c:pt>
                <c:pt idx="32">
                  <c:v>-0.97047349469110822</c:v>
                </c:pt>
                <c:pt idx="33">
                  <c:v>-1.2122222069538258</c:v>
                </c:pt>
                <c:pt idx="34">
                  <c:v>-1.4539709192165433</c:v>
                </c:pt>
                <c:pt idx="35">
                  <c:v>-1.9374683437419784</c:v>
                </c:pt>
                <c:pt idx="36">
                  <c:v>-2.4209657682674135</c:v>
                </c:pt>
                <c:pt idx="37">
                  <c:v>-2.9044631927928486</c:v>
                </c:pt>
                <c:pt idx="38">
                  <c:v>-3.3879606173182837</c:v>
                </c:pt>
                <c:pt idx="39">
                  <c:v>-3.8714580418437188</c:v>
                </c:pt>
                <c:pt idx="40">
                  <c:v>-4.3549554663691543</c:v>
                </c:pt>
                <c:pt idx="41">
                  <c:v>-4.8384528908945894</c:v>
                </c:pt>
                <c:pt idx="42">
                  <c:v>-5.3219503154200245</c:v>
                </c:pt>
                <c:pt idx="43">
                  <c:v>-5.8054477399454596</c:v>
                </c:pt>
                <c:pt idx="44">
                  <c:v>-6.2889451644708947</c:v>
                </c:pt>
                <c:pt idx="45">
                  <c:v>-6.7724425889963298</c:v>
                </c:pt>
                <c:pt idx="46">
                  <c:v>-7.0141913012590473</c:v>
                </c:pt>
                <c:pt idx="47">
                  <c:v>-7.2559400135217649</c:v>
                </c:pt>
                <c:pt idx="48">
                  <c:v>-7.4976887257844824</c:v>
                </c:pt>
                <c:pt idx="49">
                  <c:v>-7.7394374380472</c:v>
                </c:pt>
                <c:pt idx="50">
                  <c:v>-7.8603117941785587</c:v>
                </c:pt>
                <c:pt idx="51">
                  <c:v>-7.9811861503099175</c:v>
                </c:pt>
                <c:pt idx="52">
                  <c:v>-8.0416233283755965</c:v>
                </c:pt>
                <c:pt idx="54">
                  <c:v>-4.082988165073596</c:v>
                </c:pt>
                <c:pt idx="55">
                  <c:v>-4.0536899245951998</c:v>
                </c:pt>
                <c:pt idx="56">
                  <c:v>-3.9950934436384076</c:v>
                </c:pt>
                <c:pt idx="57">
                  <c:v>-3.9364969626816153</c:v>
                </c:pt>
                <c:pt idx="58">
                  <c:v>-3.8193040007680308</c:v>
                </c:pt>
                <c:pt idx="59">
                  <c:v>-3.7021110388544463</c:v>
                </c:pt>
                <c:pt idx="60">
                  <c:v>-3.5849180769408617</c:v>
                </c:pt>
                <c:pt idx="61">
                  <c:v>-3.4677251150272772</c:v>
                </c:pt>
                <c:pt idx="62">
                  <c:v>-3.2333391912001086</c:v>
                </c:pt>
                <c:pt idx="63">
                  <c:v>-2.99895326737294</c:v>
                </c:pt>
                <c:pt idx="64">
                  <c:v>-2.7645673435457714</c:v>
                </c:pt>
                <c:pt idx="65">
                  <c:v>-2.5301814197186028</c:v>
                </c:pt>
                <c:pt idx="66">
                  <c:v>-2.2957954958914342</c:v>
                </c:pt>
                <c:pt idx="67">
                  <c:v>-2.0614095720642656</c:v>
                </c:pt>
                <c:pt idx="68">
                  <c:v>-1.827023648237097</c:v>
                </c:pt>
                <c:pt idx="69">
                  <c:v>-1.5926377244099283</c:v>
                </c:pt>
                <c:pt idx="70">
                  <c:v>-1.3582518005827597</c:v>
                </c:pt>
                <c:pt idx="71">
                  <c:v>-1.1238658767555911</c:v>
                </c:pt>
                <c:pt idx="72">
                  <c:v>-0.88947995292842252</c:v>
                </c:pt>
                <c:pt idx="73">
                  <c:v>-0.77228699101483822</c:v>
                </c:pt>
                <c:pt idx="74">
                  <c:v>-0.65509402910125392</c:v>
                </c:pt>
                <c:pt idx="75">
                  <c:v>-0.53790106718766961</c:v>
                </c:pt>
                <c:pt idx="76">
                  <c:v>-0.42070810527408531</c:v>
                </c:pt>
                <c:pt idx="77">
                  <c:v>-0.36211162431729316</c:v>
                </c:pt>
                <c:pt idx="78">
                  <c:v>-0.30351514336050101</c:v>
                </c:pt>
                <c:pt idx="79">
                  <c:v>-0.27421690288210493</c:v>
                </c:pt>
                <c:pt idx="80">
                  <c:v>-0.24491866240370874</c:v>
                </c:pt>
                <c:pt idx="81">
                  <c:v>-0.27421690288210482</c:v>
                </c:pt>
                <c:pt idx="82">
                  <c:v>-0.30351514336050089</c:v>
                </c:pt>
                <c:pt idx="83">
                  <c:v>-0.36211162431729305</c:v>
                </c:pt>
                <c:pt idx="84">
                  <c:v>-0.4207081052740852</c:v>
                </c:pt>
                <c:pt idx="85">
                  <c:v>-0.5379010671876695</c:v>
                </c:pt>
                <c:pt idx="86">
                  <c:v>-0.65509402910125381</c:v>
                </c:pt>
                <c:pt idx="87">
                  <c:v>-0.77228699101483811</c:v>
                </c:pt>
                <c:pt idx="88">
                  <c:v>-0.88947995292842241</c:v>
                </c:pt>
                <c:pt idx="89">
                  <c:v>-1.1238658767555911</c:v>
                </c:pt>
                <c:pt idx="90">
                  <c:v>-1.3582518005827597</c:v>
                </c:pt>
                <c:pt idx="91">
                  <c:v>-1.5926377244099283</c:v>
                </c:pt>
                <c:pt idx="92">
                  <c:v>-1.827023648237097</c:v>
                </c:pt>
                <c:pt idx="93">
                  <c:v>-2.0614095720642656</c:v>
                </c:pt>
                <c:pt idx="94">
                  <c:v>-2.2957954958914342</c:v>
                </c:pt>
                <c:pt idx="95">
                  <c:v>-2.5301814197186028</c:v>
                </c:pt>
                <c:pt idx="96">
                  <c:v>-2.7645673435457714</c:v>
                </c:pt>
                <c:pt idx="97">
                  <c:v>-2.99895326737294</c:v>
                </c:pt>
                <c:pt idx="98">
                  <c:v>-3.2333391912001086</c:v>
                </c:pt>
                <c:pt idx="99">
                  <c:v>-3.4677251150272772</c:v>
                </c:pt>
                <c:pt idx="100">
                  <c:v>-3.5849180769408617</c:v>
                </c:pt>
                <c:pt idx="101">
                  <c:v>-3.7021110388544463</c:v>
                </c:pt>
                <c:pt idx="102">
                  <c:v>-3.8193040007680308</c:v>
                </c:pt>
                <c:pt idx="103">
                  <c:v>-3.9364969626816153</c:v>
                </c:pt>
                <c:pt idx="104">
                  <c:v>-3.9950934436384076</c:v>
                </c:pt>
                <c:pt idx="105">
                  <c:v>-4.0536899245951998</c:v>
                </c:pt>
                <c:pt idx="106">
                  <c:v>-4.082988165073596</c:v>
                </c:pt>
                <c:pt idx="108">
                  <c:v>-2.1639524137386528</c:v>
                </c:pt>
                <c:pt idx="109">
                  <c:v>-2.1509612972769836</c:v>
                </c:pt>
                <c:pt idx="110">
                  <c:v>-2.1249790643536457</c:v>
                </c:pt>
                <c:pt idx="111">
                  <c:v>-2.0989968314303078</c:v>
                </c:pt>
                <c:pt idx="112">
                  <c:v>-2.0470323655836316</c:v>
                </c:pt>
                <c:pt idx="113">
                  <c:v>-1.9950678997369553</c:v>
                </c:pt>
                <c:pt idx="114">
                  <c:v>-1.9431034338902791</c:v>
                </c:pt>
                <c:pt idx="115">
                  <c:v>-1.8911389680436028</c:v>
                </c:pt>
                <c:pt idx="116">
                  <c:v>-1.7872100363502506</c:v>
                </c:pt>
                <c:pt idx="117">
                  <c:v>-1.6832811046568983</c:v>
                </c:pt>
                <c:pt idx="118">
                  <c:v>-1.579352172963546</c:v>
                </c:pt>
                <c:pt idx="119">
                  <c:v>-1.4754232412701938</c:v>
                </c:pt>
                <c:pt idx="120">
                  <c:v>-1.3714943095768415</c:v>
                </c:pt>
                <c:pt idx="121">
                  <c:v>-1.2675653778834892</c:v>
                </c:pt>
                <c:pt idx="122">
                  <c:v>-1.163636446190137</c:v>
                </c:pt>
                <c:pt idx="123">
                  <c:v>-1.0597075144967847</c:v>
                </c:pt>
                <c:pt idx="124">
                  <c:v>-0.95577858280343242</c:v>
                </c:pt>
                <c:pt idx="125">
                  <c:v>-0.85184965111008015</c:v>
                </c:pt>
                <c:pt idx="126">
                  <c:v>-0.74792071941672789</c:v>
                </c:pt>
                <c:pt idx="127">
                  <c:v>-0.69595625357005175</c:v>
                </c:pt>
                <c:pt idx="128">
                  <c:v>-0.64399178772337562</c:v>
                </c:pt>
                <c:pt idx="129">
                  <c:v>-0.59202732187669949</c:v>
                </c:pt>
                <c:pt idx="130">
                  <c:v>-0.54006285603002335</c:v>
                </c:pt>
                <c:pt idx="131">
                  <c:v>-0.51408062310668523</c:v>
                </c:pt>
                <c:pt idx="132">
                  <c:v>-0.48809839018334716</c:v>
                </c:pt>
                <c:pt idx="133">
                  <c:v>-0.47510727372167816</c:v>
                </c:pt>
                <c:pt idx="134">
                  <c:v>-0.46211715726000968</c:v>
                </c:pt>
                <c:pt idx="135">
                  <c:v>-0.47510827372167874</c:v>
                </c:pt>
                <c:pt idx="136">
                  <c:v>-0.4880993901833478</c:v>
                </c:pt>
                <c:pt idx="137">
                  <c:v>-0.51408162310668581</c:v>
                </c:pt>
                <c:pt idx="138">
                  <c:v>-0.54006385603002394</c:v>
                </c:pt>
                <c:pt idx="139">
                  <c:v>-0.59202832187670007</c:v>
                </c:pt>
                <c:pt idx="140">
                  <c:v>-0.6439927877233762</c:v>
                </c:pt>
                <c:pt idx="141">
                  <c:v>-0.69595725357005234</c:v>
                </c:pt>
                <c:pt idx="142">
                  <c:v>-0.74792171941672847</c:v>
                </c:pt>
                <c:pt idx="143">
                  <c:v>-0.85185065111008074</c:v>
                </c:pt>
                <c:pt idx="144">
                  <c:v>-0.955779582803433</c:v>
                </c:pt>
                <c:pt idx="145">
                  <c:v>-1.0597085144967853</c:v>
                </c:pt>
                <c:pt idx="146">
                  <c:v>-1.1636374461901375</c:v>
                </c:pt>
                <c:pt idx="147">
                  <c:v>-1.2675663778834898</c:v>
                </c:pt>
                <c:pt idx="148">
                  <c:v>-1.3714953095768421</c:v>
                </c:pt>
                <c:pt idx="149">
                  <c:v>-1.4754242412701943</c:v>
                </c:pt>
                <c:pt idx="150">
                  <c:v>-1.5793531729635466</c:v>
                </c:pt>
                <c:pt idx="151">
                  <c:v>-1.6832821046568989</c:v>
                </c:pt>
                <c:pt idx="152">
                  <c:v>-1.7872110363502511</c:v>
                </c:pt>
                <c:pt idx="153">
                  <c:v>-1.8911399680436034</c:v>
                </c:pt>
                <c:pt idx="154">
                  <c:v>-1.9431044338902796</c:v>
                </c:pt>
                <c:pt idx="155">
                  <c:v>-1.9950688997369559</c:v>
                </c:pt>
                <c:pt idx="156">
                  <c:v>-2.0470333655836321</c:v>
                </c:pt>
                <c:pt idx="157">
                  <c:v>-2.0989978314303084</c:v>
                </c:pt>
                <c:pt idx="158">
                  <c:v>-2.1249800643536463</c:v>
                </c:pt>
                <c:pt idx="159">
                  <c:v>-2.1509622972769842</c:v>
                </c:pt>
                <c:pt idx="160">
                  <c:v>-2.1639434137386533</c:v>
                </c:pt>
                <c:pt idx="162">
                  <c:v>-1.313035285499331</c:v>
                </c:pt>
                <c:pt idx="163">
                  <c:v>-1.308825811228006</c:v>
                </c:pt>
                <c:pt idx="164">
                  <c:v>-1.3004068626853562</c:v>
                </c:pt>
                <c:pt idx="165">
                  <c:v>-1.2919879141427064</c:v>
                </c:pt>
                <c:pt idx="166">
                  <c:v>-1.2751500170574066</c:v>
                </c:pt>
                <c:pt idx="167">
                  <c:v>-1.2583121199721068</c:v>
                </c:pt>
                <c:pt idx="168">
                  <c:v>-1.241474222886807</c:v>
                </c:pt>
                <c:pt idx="169">
                  <c:v>-1.2246363258015072</c:v>
                </c:pt>
                <c:pt idx="170">
                  <c:v>-1.1909605316309078</c:v>
                </c:pt>
                <c:pt idx="171">
                  <c:v>-1.1572847374603084</c:v>
                </c:pt>
                <c:pt idx="172">
                  <c:v>-1.123608943289709</c:v>
                </c:pt>
                <c:pt idx="173">
                  <c:v>-1.0899331491191095</c:v>
                </c:pt>
                <c:pt idx="174">
                  <c:v>-1.0562573549485101</c:v>
                </c:pt>
                <c:pt idx="175">
                  <c:v>-1.0225815607779107</c:v>
                </c:pt>
                <c:pt idx="176">
                  <c:v>-0.98890576660731122</c:v>
                </c:pt>
                <c:pt idx="177">
                  <c:v>-0.95522997243671171</c:v>
                </c:pt>
                <c:pt idx="178">
                  <c:v>-0.92155417826611219</c:v>
                </c:pt>
                <c:pt idx="179">
                  <c:v>-0.88787838409551267</c:v>
                </c:pt>
                <c:pt idx="180">
                  <c:v>-0.85420258992491316</c:v>
                </c:pt>
                <c:pt idx="181">
                  <c:v>-0.83736469283961346</c:v>
                </c:pt>
                <c:pt idx="182">
                  <c:v>-0.82052679575431375</c:v>
                </c:pt>
                <c:pt idx="183">
                  <c:v>-0.80368889866901405</c:v>
                </c:pt>
                <c:pt idx="184">
                  <c:v>-0.78685100158371435</c:v>
                </c:pt>
                <c:pt idx="185">
                  <c:v>-0.77843205304106444</c:v>
                </c:pt>
                <c:pt idx="186">
                  <c:v>-0.77001310449841454</c:v>
                </c:pt>
                <c:pt idx="187">
                  <c:v>-0.76580363022708964</c:v>
                </c:pt>
                <c:pt idx="188">
                  <c:v>-0.76159415595576474</c:v>
                </c:pt>
                <c:pt idx="189">
                  <c:v>-0.76580363022708964</c:v>
                </c:pt>
                <c:pt idx="190">
                  <c:v>-0.77001310449841454</c:v>
                </c:pt>
                <c:pt idx="191">
                  <c:v>-0.77843205304106444</c:v>
                </c:pt>
                <c:pt idx="192">
                  <c:v>-0.78685100158371435</c:v>
                </c:pt>
                <c:pt idx="193">
                  <c:v>-0.80368889866901405</c:v>
                </c:pt>
                <c:pt idx="194">
                  <c:v>-0.82052679575431375</c:v>
                </c:pt>
                <c:pt idx="195">
                  <c:v>-0.83736469283961346</c:v>
                </c:pt>
                <c:pt idx="196">
                  <c:v>-0.85420258992491316</c:v>
                </c:pt>
                <c:pt idx="197">
                  <c:v>-0.88787838409551267</c:v>
                </c:pt>
                <c:pt idx="198">
                  <c:v>-0.92155417826611219</c:v>
                </c:pt>
                <c:pt idx="199">
                  <c:v>-0.95522997243671171</c:v>
                </c:pt>
                <c:pt idx="200">
                  <c:v>-0.98890576660731122</c:v>
                </c:pt>
                <c:pt idx="201">
                  <c:v>-1.0225815607779107</c:v>
                </c:pt>
                <c:pt idx="202">
                  <c:v>-1.0562573549485101</c:v>
                </c:pt>
                <c:pt idx="203">
                  <c:v>-1.0899331491191095</c:v>
                </c:pt>
                <c:pt idx="204">
                  <c:v>-1.123608943289709</c:v>
                </c:pt>
                <c:pt idx="205">
                  <c:v>-1.1572847374603084</c:v>
                </c:pt>
                <c:pt idx="206">
                  <c:v>-1.1909605316309078</c:v>
                </c:pt>
                <c:pt idx="207">
                  <c:v>-1.2246363258015072</c:v>
                </c:pt>
                <c:pt idx="208">
                  <c:v>-1.241474222886807</c:v>
                </c:pt>
                <c:pt idx="209">
                  <c:v>-1.2583121199721068</c:v>
                </c:pt>
                <c:pt idx="210">
                  <c:v>-1.2751500170574066</c:v>
                </c:pt>
                <c:pt idx="211">
                  <c:v>-1.2919879141427064</c:v>
                </c:pt>
                <c:pt idx="212">
                  <c:v>-1.3004068626853562</c:v>
                </c:pt>
                <c:pt idx="213">
                  <c:v>-1.308825811228006</c:v>
                </c:pt>
                <c:pt idx="214">
                  <c:v>-1.313035285499331</c:v>
                </c:pt>
                <c:pt idx="216">
                  <c:v>8.0416233283755982</c:v>
                </c:pt>
                <c:pt idx="217">
                  <c:v>7.9811861503099184</c:v>
                </c:pt>
                <c:pt idx="218">
                  <c:v>7.8603117941785596</c:v>
                </c:pt>
                <c:pt idx="219">
                  <c:v>7.7394374380472009</c:v>
                </c:pt>
                <c:pt idx="220">
                  <c:v>7.4976887257844833</c:v>
                </c:pt>
                <c:pt idx="221">
                  <c:v>7.2559400135217658</c:v>
                </c:pt>
                <c:pt idx="222">
                  <c:v>7.0141913012590482</c:v>
                </c:pt>
                <c:pt idx="223">
                  <c:v>6.7724425889963307</c:v>
                </c:pt>
                <c:pt idx="224">
                  <c:v>6.2889451644708956</c:v>
                </c:pt>
                <c:pt idx="225">
                  <c:v>5.8054477399454605</c:v>
                </c:pt>
                <c:pt idx="226">
                  <c:v>5.3219503154200254</c:v>
                </c:pt>
                <c:pt idx="227">
                  <c:v>4.8384528908945903</c:v>
                </c:pt>
                <c:pt idx="228">
                  <c:v>4.3549554663691552</c:v>
                </c:pt>
                <c:pt idx="229">
                  <c:v>3.8714580418437201</c:v>
                </c:pt>
                <c:pt idx="230">
                  <c:v>3.387960617318285</c:v>
                </c:pt>
                <c:pt idx="231">
                  <c:v>2.9044631927928499</c:v>
                </c:pt>
                <c:pt idx="232">
                  <c:v>2.4209657682674148</c:v>
                </c:pt>
                <c:pt idx="233">
                  <c:v>1.9374683437419797</c:v>
                </c:pt>
                <c:pt idx="234">
                  <c:v>1.4539709192165446</c:v>
                </c:pt>
                <c:pt idx="235">
                  <c:v>1.2122222069538271</c:v>
                </c:pt>
                <c:pt idx="236">
                  <c:v>0.97047349469110955</c:v>
                </c:pt>
                <c:pt idx="237">
                  <c:v>0.728724782428392</c:v>
                </c:pt>
                <c:pt idx="238">
                  <c:v>0.48697607016567446</c:v>
                </c:pt>
                <c:pt idx="239">
                  <c:v>0.36610171403431568</c:v>
                </c:pt>
                <c:pt idx="240">
                  <c:v>0.24522735790295691</c:v>
                </c:pt>
                <c:pt idx="241">
                  <c:v>0.18479017983727752</c:v>
                </c:pt>
                <c:pt idx="242">
                  <c:v>0.12435300177159681</c:v>
                </c:pt>
                <c:pt idx="243">
                  <c:v>0.18479017983727619</c:v>
                </c:pt>
                <c:pt idx="244">
                  <c:v>0.24522735790295558</c:v>
                </c:pt>
                <c:pt idx="245">
                  <c:v>0.36610171403431435</c:v>
                </c:pt>
                <c:pt idx="246">
                  <c:v>0.48697607016567312</c:v>
                </c:pt>
                <c:pt idx="247">
                  <c:v>0.72872478242839067</c:v>
                </c:pt>
                <c:pt idx="248">
                  <c:v>0.97047349469110822</c:v>
                </c:pt>
                <c:pt idx="249">
                  <c:v>1.2122222069538258</c:v>
                </c:pt>
                <c:pt idx="250">
                  <c:v>1.4539709192165433</c:v>
                </c:pt>
                <c:pt idx="251">
                  <c:v>1.9374683437419784</c:v>
                </c:pt>
                <c:pt idx="252">
                  <c:v>2.4209657682674135</c:v>
                </c:pt>
                <c:pt idx="253">
                  <c:v>2.9044631927928486</c:v>
                </c:pt>
                <c:pt idx="254">
                  <c:v>3.3879606173182837</c:v>
                </c:pt>
                <c:pt idx="255">
                  <c:v>3.8714580418437188</c:v>
                </c:pt>
                <c:pt idx="256">
                  <c:v>4.3549554663691543</c:v>
                </c:pt>
                <c:pt idx="257">
                  <c:v>4.8384528908945894</c:v>
                </c:pt>
                <c:pt idx="258">
                  <c:v>5.3219503154200245</c:v>
                </c:pt>
                <c:pt idx="259">
                  <c:v>5.8054477399454596</c:v>
                </c:pt>
                <c:pt idx="260">
                  <c:v>6.2889451644708947</c:v>
                </c:pt>
                <c:pt idx="261">
                  <c:v>6.7724425889963298</c:v>
                </c:pt>
                <c:pt idx="262">
                  <c:v>7.0141913012590473</c:v>
                </c:pt>
                <c:pt idx="263">
                  <c:v>7.2559400135217649</c:v>
                </c:pt>
                <c:pt idx="264">
                  <c:v>7.4976887257844824</c:v>
                </c:pt>
                <c:pt idx="265">
                  <c:v>7.7394374380472</c:v>
                </c:pt>
                <c:pt idx="266">
                  <c:v>7.8603117941785587</c:v>
                </c:pt>
                <c:pt idx="267">
                  <c:v>7.9811861503099175</c:v>
                </c:pt>
                <c:pt idx="268">
                  <c:v>8.0416233283755965</c:v>
                </c:pt>
                <c:pt idx="269">
                  <c:v>0</c:v>
                </c:pt>
                <c:pt idx="270">
                  <c:v>4.082988165073596</c:v>
                </c:pt>
                <c:pt idx="271">
                  <c:v>4.0536899245951998</c:v>
                </c:pt>
                <c:pt idx="272">
                  <c:v>3.9950934436384076</c:v>
                </c:pt>
                <c:pt idx="273">
                  <c:v>3.9364969626816153</c:v>
                </c:pt>
                <c:pt idx="274">
                  <c:v>3.8193040007680308</c:v>
                </c:pt>
                <c:pt idx="275">
                  <c:v>3.7021110388544463</c:v>
                </c:pt>
                <c:pt idx="276">
                  <c:v>3.5849180769408617</c:v>
                </c:pt>
                <c:pt idx="277">
                  <c:v>3.4677251150272772</c:v>
                </c:pt>
                <c:pt idx="278">
                  <c:v>3.2333391912001086</c:v>
                </c:pt>
                <c:pt idx="279">
                  <c:v>2.99895326737294</c:v>
                </c:pt>
                <c:pt idx="280">
                  <c:v>2.7645673435457714</c:v>
                </c:pt>
                <c:pt idx="281">
                  <c:v>2.5301814197186028</c:v>
                </c:pt>
                <c:pt idx="282">
                  <c:v>2.2957954958914342</c:v>
                </c:pt>
                <c:pt idx="283">
                  <c:v>2.0614095720642656</c:v>
                </c:pt>
                <c:pt idx="284">
                  <c:v>1.827023648237097</c:v>
                </c:pt>
                <c:pt idx="285">
                  <c:v>1.5926377244099283</c:v>
                </c:pt>
                <c:pt idx="286">
                  <c:v>1.3582518005827597</c:v>
                </c:pt>
                <c:pt idx="287">
                  <c:v>1.1238658767555911</c:v>
                </c:pt>
                <c:pt idx="288">
                  <c:v>0.88947995292842252</c:v>
                </c:pt>
                <c:pt idx="289">
                  <c:v>0.77228699101483822</c:v>
                </c:pt>
                <c:pt idx="290">
                  <c:v>0.65509402910125392</c:v>
                </c:pt>
                <c:pt idx="291">
                  <c:v>0.53790106718766961</c:v>
                </c:pt>
                <c:pt idx="292">
                  <c:v>0.42070810527408531</c:v>
                </c:pt>
                <c:pt idx="293">
                  <c:v>0.36211162431729316</c:v>
                </c:pt>
                <c:pt idx="294">
                  <c:v>0.30351514336050101</c:v>
                </c:pt>
                <c:pt idx="295">
                  <c:v>0.27421690288210493</c:v>
                </c:pt>
                <c:pt idx="296">
                  <c:v>0.24491866240370874</c:v>
                </c:pt>
                <c:pt idx="297">
                  <c:v>0.27421690288210482</c:v>
                </c:pt>
                <c:pt idx="298">
                  <c:v>0.30351514336050089</c:v>
                </c:pt>
                <c:pt idx="299">
                  <c:v>0.36211162431729305</c:v>
                </c:pt>
                <c:pt idx="300">
                  <c:v>0.4207081052740852</c:v>
                </c:pt>
                <c:pt idx="301">
                  <c:v>0.5379010671876695</c:v>
                </c:pt>
                <c:pt idx="302">
                  <c:v>0.65509402910125381</c:v>
                </c:pt>
                <c:pt idx="303">
                  <c:v>0.77228699101483811</c:v>
                </c:pt>
                <c:pt idx="304">
                  <c:v>0.88947995292842241</c:v>
                </c:pt>
                <c:pt idx="305">
                  <c:v>1.1238658767555911</c:v>
                </c:pt>
                <c:pt idx="306">
                  <c:v>1.3582518005827597</c:v>
                </c:pt>
                <c:pt idx="307">
                  <c:v>1.5926377244099283</c:v>
                </c:pt>
                <c:pt idx="308">
                  <c:v>1.827023648237097</c:v>
                </c:pt>
                <c:pt idx="309">
                  <c:v>2.0614095720642656</c:v>
                </c:pt>
                <c:pt idx="310">
                  <c:v>2.2957954958914342</c:v>
                </c:pt>
                <c:pt idx="311">
                  <c:v>2.5301814197186028</c:v>
                </c:pt>
                <c:pt idx="312">
                  <c:v>2.7645673435457714</c:v>
                </c:pt>
                <c:pt idx="313">
                  <c:v>2.99895326737294</c:v>
                </c:pt>
                <c:pt idx="314">
                  <c:v>3.2333391912001086</c:v>
                </c:pt>
                <c:pt idx="315">
                  <c:v>3.4677251150272772</c:v>
                </c:pt>
                <c:pt idx="316">
                  <c:v>3.5849180769408617</c:v>
                </c:pt>
                <c:pt idx="317">
                  <c:v>3.7021110388544463</c:v>
                </c:pt>
                <c:pt idx="318">
                  <c:v>3.8193040007680308</c:v>
                </c:pt>
                <c:pt idx="319">
                  <c:v>3.9364969626816153</c:v>
                </c:pt>
                <c:pt idx="320">
                  <c:v>3.9950934436384076</c:v>
                </c:pt>
                <c:pt idx="321">
                  <c:v>4.0536899245951998</c:v>
                </c:pt>
                <c:pt idx="322">
                  <c:v>4.082988165073596</c:v>
                </c:pt>
                <c:pt idx="323">
                  <c:v>0</c:v>
                </c:pt>
                <c:pt idx="324">
                  <c:v>2.1639524137386528</c:v>
                </c:pt>
                <c:pt idx="325">
                  <c:v>2.1509612972769836</c:v>
                </c:pt>
                <c:pt idx="326">
                  <c:v>2.1249790643536457</c:v>
                </c:pt>
                <c:pt idx="327">
                  <c:v>2.0989968314303078</c:v>
                </c:pt>
                <c:pt idx="328">
                  <c:v>2.0470323655836316</c:v>
                </c:pt>
                <c:pt idx="329">
                  <c:v>1.9950678997369553</c:v>
                </c:pt>
                <c:pt idx="330">
                  <c:v>1.9431034338902791</c:v>
                </c:pt>
                <c:pt idx="331">
                  <c:v>1.8911389680436028</c:v>
                </c:pt>
                <c:pt idx="332">
                  <c:v>1.7872100363502506</c:v>
                </c:pt>
                <c:pt idx="333">
                  <c:v>1.6832811046568983</c:v>
                </c:pt>
                <c:pt idx="334">
                  <c:v>1.579352172963546</c:v>
                </c:pt>
                <c:pt idx="335">
                  <c:v>1.4754232412701938</c:v>
                </c:pt>
                <c:pt idx="336">
                  <c:v>1.3714943095768415</c:v>
                </c:pt>
                <c:pt idx="337">
                  <c:v>1.2675653778834892</c:v>
                </c:pt>
                <c:pt idx="338">
                  <c:v>1.163636446190137</c:v>
                </c:pt>
                <c:pt idx="339">
                  <c:v>1.0597075144967847</c:v>
                </c:pt>
                <c:pt idx="340">
                  <c:v>0.95577858280343242</c:v>
                </c:pt>
                <c:pt idx="341">
                  <c:v>0.85184965111008015</c:v>
                </c:pt>
                <c:pt idx="342">
                  <c:v>0.74792071941672789</c:v>
                </c:pt>
                <c:pt idx="343">
                  <c:v>0.69595625357005175</c:v>
                </c:pt>
                <c:pt idx="344">
                  <c:v>0.64399178772337562</c:v>
                </c:pt>
                <c:pt idx="345">
                  <c:v>0.59202732187669949</c:v>
                </c:pt>
                <c:pt idx="346">
                  <c:v>0.54006285603002335</c:v>
                </c:pt>
                <c:pt idx="347">
                  <c:v>0.51408062310668523</c:v>
                </c:pt>
                <c:pt idx="348">
                  <c:v>0.48809839018334716</c:v>
                </c:pt>
                <c:pt idx="349">
                  <c:v>0.47510727372167816</c:v>
                </c:pt>
                <c:pt idx="350">
                  <c:v>0.46211715726000968</c:v>
                </c:pt>
                <c:pt idx="351">
                  <c:v>0.47510827372167874</c:v>
                </c:pt>
                <c:pt idx="352">
                  <c:v>0.4880993901833478</c:v>
                </c:pt>
                <c:pt idx="353">
                  <c:v>0.51408162310668581</c:v>
                </c:pt>
                <c:pt idx="354">
                  <c:v>0.54006385603002394</c:v>
                </c:pt>
                <c:pt idx="355">
                  <c:v>0.59202832187670007</c:v>
                </c:pt>
                <c:pt idx="356">
                  <c:v>0.6439927877233762</c:v>
                </c:pt>
                <c:pt idx="357">
                  <c:v>0.69595725357005234</c:v>
                </c:pt>
                <c:pt idx="358">
                  <c:v>0.74792171941672847</c:v>
                </c:pt>
                <c:pt idx="359">
                  <c:v>0.85185065111008074</c:v>
                </c:pt>
                <c:pt idx="360">
                  <c:v>0.955779582803433</c:v>
                </c:pt>
                <c:pt idx="361">
                  <c:v>1.0597085144967853</c:v>
                </c:pt>
                <c:pt idx="362">
                  <c:v>1.1636374461901375</c:v>
                </c:pt>
                <c:pt idx="363">
                  <c:v>1.2675663778834898</c:v>
                </c:pt>
                <c:pt idx="364">
                  <c:v>1.3714953095768421</c:v>
                </c:pt>
                <c:pt idx="365">
                  <c:v>1.4754242412701943</c:v>
                </c:pt>
                <c:pt idx="366">
                  <c:v>1.5793531729635466</c:v>
                </c:pt>
                <c:pt idx="367">
                  <c:v>1.6832821046568989</c:v>
                </c:pt>
                <c:pt idx="368">
                  <c:v>1.7872110363502511</c:v>
                </c:pt>
                <c:pt idx="369">
                  <c:v>1.8911399680436034</c:v>
                </c:pt>
                <c:pt idx="370">
                  <c:v>1.9431044338902796</c:v>
                </c:pt>
                <c:pt idx="371">
                  <c:v>1.9950688997369559</c:v>
                </c:pt>
                <c:pt idx="372">
                  <c:v>2.0470333655836321</c:v>
                </c:pt>
                <c:pt idx="373">
                  <c:v>2.0989978314303084</c:v>
                </c:pt>
                <c:pt idx="374">
                  <c:v>2.1249800643536463</c:v>
                </c:pt>
                <c:pt idx="375">
                  <c:v>2.1509622972769842</c:v>
                </c:pt>
                <c:pt idx="376">
                  <c:v>2.1639434137386533</c:v>
                </c:pt>
                <c:pt idx="377">
                  <c:v>0</c:v>
                </c:pt>
                <c:pt idx="378">
                  <c:v>1.313035285499331</c:v>
                </c:pt>
                <c:pt idx="379">
                  <c:v>1.308825811228006</c:v>
                </c:pt>
                <c:pt idx="380">
                  <c:v>1.3004068626853562</c:v>
                </c:pt>
                <c:pt idx="381">
                  <c:v>1.2919879141427064</c:v>
                </c:pt>
                <c:pt idx="382">
                  <c:v>1.2751500170574066</c:v>
                </c:pt>
                <c:pt idx="383">
                  <c:v>1.2583121199721068</c:v>
                </c:pt>
                <c:pt idx="384">
                  <c:v>1.241474222886807</c:v>
                </c:pt>
                <c:pt idx="385">
                  <c:v>1.2246363258015072</c:v>
                </c:pt>
                <c:pt idx="386">
                  <c:v>1.1909605316309078</c:v>
                </c:pt>
                <c:pt idx="387">
                  <c:v>1.1572847374603084</c:v>
                </c:pt>
                <c:pt idx="388">
                  <c:v>1.123608943289709</c:v>
                </c:pt>
                <c:pt idx="389">
                  <c:v>1.0899331491191095</c:v>
                </c:pt>
                <c:pt idx="390">
                  <c:v>1.0562573549485101</c:v>
                </c:pt>
                <c:pt idx="391">
                  <c:v>1.0225815607779107</c:v>
                </c:pt>
                <c:pt idx="392">
                  <c:v>0.98890576660731122</c:v>
                </c:pt>
                <c:pt idx="393">
                  <c:v>0.95522997243671171</c:v>
                </c:pt>
                <c:pt idx="394">
                  <c:v>0.92155417826611219</c:v>
                </c:pt>
                <c:pt idx="395">
                  <c:v>0.88787838409551267</c:v>
                </c:pt>
                <c:pt idx="396">
                  <c:v>0.85420258992491316</c:v>
                </c:pt>
                <c:pt idx="397">
                  <c:v>0.83736469283961346</c:v>
                </c:pt>
                <c:pt idx="398">
                  <c:v>0.82052679575431375</c:v>
                </c:pt>
                <c:pt idx="399">
                  <c:v>0.80368889866901405</c:v>
                </c:pt>
                <c:pt idx="400">
                  <c:v>0.78685100158371435</c:v>
                </c:pt>
                <c:pt idx="401">
                  <c:v>0.77843205304106444</c:v>
                </c:pt>
                <c:pt idx="402">
                  <c:v>0.77001310449841454</c:v>
                </c:pt>
                <c:pt idx="403">
                  <c:v>0.76580363022708964</c:v>
                </c:pt>
                <c:pt idx="404">
                  <c:v>0.76159415595576474</c:v>
                </c:pt>
                <c:pt idx="405">
                  <c:v>0.76580363022708964</c:v>
                </c:pt>
                <c:pt idx="406">
                  <c:v>0.77001310449841454</c:v>
                </c:pt>
                <c:pt idx="407">
                  <c:v>0.77843205304106444</c:v>
                </c:pt>
                <c:pt idx="408">
                  <c:v>0.78685100158371435</c:v>
                </c:pt>
                <c:pt idx="409">
                  <c:v>0.80368889866901405</c:v>
                </c:pt>
                <c:pt idx="410">
                  <c:v>0.82052679575431375</c:v>
                </c:pt>
                <c:pt idx="411">
                  <c:v>0.83736469283961346</c:v>
                </c:pt>
                <c:pt idx="412">
                  <c:v>0.85420258992491316</c:v>
                </c:pt>
                <c:pt idx="413">
                  <c:v>0.88787838409551267</c:v>
                </c:pt>
                <c:pt idx="414">
                  <c:v>0.92155417826611219</c:v>
                </c:pt>
                <c:pt idx="415">
                  <c:v>0.95522997243671171</c:v>
                </c:pt>
                <c:pt idx="416">
                  <c:v>0.98890576660731122</c:v>
                </c:pt>
                <c:pt idx="417">
                  <c:v>1.0225815607779107</c:v>
                </c:pt>
                <c:pt idx="418">
                  <c:v>1.0562573549485101</c:v>
                </c:pt>
                <c:pt idx="419">
                  <c:v>1.0899331491191095</c:v>
                </c:pt>
                <c:pt idx="420">
                  <c:v>1.123608943289709</c:v>
                </c:pt>
                <c:pt idx="421">
                  <c:v>1.1572847374603084</c:v>
                </c:pt>
                <c:pt idx="422">
                  <c:v>1.1909605316309078</c:v>
                </c:pt>
                <c:pt idx="423">
                  <c:v>1.2246363258015072</c:v>
                </c:pt>
                <c:pt idx="424">
                  <c:v>1.241474222886807</c:v>
                </c:pt>
                <c:pt idx="425">
                  <c:v>1.2583121199721068</c:v>
                </c:pt>
                <c:pt idx="426">
                  <c:v>1.2751500170574066</c:v>
                </c:pt>
                <c:pt idx="427">
                  <c:v>1.2919879141427064</c:v>
                </c:pt>
                <c:pt idx="428">
                  <c:v>1.3004068626853562</c:v>
                </c:pt>
                <c:pt idx="429">
                  <c:v>1.308825811228006</c:v>
                </c:pt>
                <c:pt idx="430">
                  <c:v>1.313035285499331</c:v>
                </c:pt>
              </c:numCache>
            </c:numRef>
          </c:xVal>
          <c:yVal>
            <c:numRef>
              <c:f>'u=const'!$C$8:$C$438</c:f>
              <c:numCache>
                <c:formatCode>General</c:formatCode>
                <c:ptCount val="431"/>
                <c:pt idx="162">
                  <c:v>8.3300023432813205E-9</c:v>
                </c:pt>
                <c:pt idx="163">
                  <c:v>4.7995391167519039E-2</c:v>
                </c:pt>
                <c:pt idx="164">
                  <c:v>8.2488512400961361E-2</c:v>
                </c:pt>
                <c:pt idx="165">
                  <c:v>0.10565696566623697</c:v>
                </c:pt>
                <c:pt idx="166">
                  <c:v>0.13948548905803576</c:v>
                </c:pt>
                <c:pt idx="167">
                  <c:v>0.16486958289876322</c:v>
                </c:pt>
                <c:pt idx="168">
                  <c:v>0.18531251311272695</c:v>
                </c:pt>
                <c:pt idx="169">
                  <c:v>0.20231768610427203</c:v>
                </c:pt>
                <c:pt idx="170">
                  <c:v>0.2289427758849798</c:v>
                </c:pt>
                <c:pt idx="171">
                  <c:v>0.24825193840776405</c:v>
                </c:pt>
                <c:pt idx="172">
                  <c:v>0.2618685490670144</c:v>
                </c:pt>
                <c:pt idx="173">
                  <c:v>0.270653155961044</c:v>
                </c:pt>
                <c:pt idx="174">
                  <c:v>0.27506909395066892</c:v>
                </c:pt>
                <c:pt idx="175">
                  <c:v>0.27532664933850753</c:v>
                </c:pt>
                <c:pt idx="176">
                  <c:v>0.27143765950776971</c:v>
                </c:pt>
                <c:pt idx="177">
                  <c:v>0.26321839589227258</c:v>
                </c:pt>
                <c:pt idx="178">
                  <c:v>0.25024253564713023</c:v>
                </c:pt>
                <c:pt idx="179">
                  <c:v>0.23171234566174528</c:v>
                </c:pt>
                <c:pt idx="180">
                  <c:v>0.20613533756003571</c:v>
                </c:pt>
                <c:pt idx="181">
                  <c:v>0.18984682295388911</c:v>
                </c:pt>
                <c:pt idx="182">
                  <c:v>0.17036673802086627</c:v>
                </c:pt>
                <c:pt idx="183">
                  <c:v>0.14642679094190844</c:v>
                </c:pt>
                <c:pt idx="184">
                  <c:v>0.11528120068211448</c:v>
                </c:pt>
                <c:pt idx="185">
                  <c:v>9.4876731655347685E-2</c:v>
                </c:pt>
                <c:pt idx="186">
                  <c:v>6.7614168628802818E-2</c:v>
                </c:pt>
                <c:pt idx="187">
                  <c:v>4.7995391167517734E-2</c:v>
                </c:pt>
                <c:pt idx="188">
                  <c:v>0</c:v>
                </c:pt>
                <c:pt idx="189">
                  <c:v>-4.7995391167517734E-2</c:v>
                </c:pt>
                <c:pt idx="190">
                  <c:v>-6.7614168628802818E-2</c:v>
                </c:pt>
                <c:pt idx="191">
                  <c:v>-9.4876731655347685E-2</c:v>
                </c:pt>
                <c:pt idx="192">
                  <c:v>-0.11528120068211448</c:v>
                </c:pt>
                <c:pt idx="193">
                  <c:v>-0.14642679094190844</c:v>
                </c:pt>
                <c:pt idx="194">
                  <c:v>-0.17036673802086627</c:v>
                </c:pt>
                <c:pt idx="195">
                  <c:v>-0.18984682295388911</c:v>
                </c:pt>
                <c:pt idx="196">
                  <c:v>-0.20613533756003571</c:v>
                </c:pt>
                <c:pt idx="197">
                  <c:v>-0.23171234566174528</c:v>
                </c:pt>
                <c:pt idx="198">
                  <c:v>-0.25024253564713023</c:v>
                </c:pt>
                <c:pt idx="199">
                  <c:v>-0.26321839589227258</c:v>
                </c:pt>
                <c:pt idx="200">
                  <c:v>-0.27143765950776971</c:v>
                </c:pt>
                <c:pt idx="201">
                  <c:v>-0.27532664933850753</c:v>
                </c:pt>
                <c:pt idx="202">
                  <c:v>-0.27506909395066892</c:v>
                </c:pt>
                <c:pt idx="203">
                  <c:v>-0.270653155961044</c:v>
                </c:pt>
                <c:pt idx="204">
                  <c:v>-0.2618685490670144</c:v>
                </c:pt>
                <c:pt idx="205">
                  <c:v>-0.24825193840776405</c:v>
                </c:pt>
                <c:pt idx="206">
                  <c:v>-0.2289427758849798</c:v>
                </c:pt>
                <c:pt idx="207">
                  <c:v>-0.20231768610427203</c:v>
                </c:pt>
                <c:pt idx="208">
                  <c:v>-0.18531251311272695</c:v>
                </c:pt>
                <c:pt idx="209">
                  <c:v>-0.16486958289876322</c:v>
                </c:pt>
                <c:pt idx="210">
                  <c:v>-0.13948548905803576</c:v>
                </c:pt>
                <c:pt idx="211">
                  <c:v>-0.10565696566623697</c:v>
                </c:pt>
                <c:pt idx="212">
                  <c:v>-8.2488512400961361E-2</c:v>
                </c:pt>
                <c:pt idx="213">
                  <c:v>-4.7995391167519039E-2</c:v>
                </c:pt>
                <c:pt idx="214">
                  <c:v>-8.3300023432813205E-9</c:v>
                </c:pt>
              </c:numCache>
            </c:numRef>
          </c:yVal>
        </c:ser>
        <c:ser>
          <c:idx val="1"/>
          <c:order val="1"/>
          <c:tx>
            <c:strRef>
              <c:f>'u=const'!$D$6</c:f>
              <c:strCache>
                <c:ptCount val="1"/>
                <c:pt idx="0">
                  <c:v>-1</c:v>
                </c:pt>
              </c:strCache>
            </c:strRef>
          </c:tx>
          <c:marker>
            <c:symbol val="none"/>
          </c:marker>
          <c:xVal>
            <c:numRef>
              <c:f>'u=const'!$B$8:$B$438</c:f>
              <c:numCache>
                <c:formatCode>General</c:formatCode>
                <c:ptCount val="431"/>
                <c:pt idx="0">
                  <c:v>-8.0416233283755982</c:v>
                </c:pt>
                <c:pt idx="1">
                  <c:v>-7.9811861503099184</c:v>
                </c:pt>
                <c:pt idx="2">
                  <c:v>-7.8603117941785596</c:v>
                </c:pt>
                <c:pt idx="3">
                  <c:v>-7.7394374380472009</c:v>
                </c:pt>
                <c:pt idx="4">
                  <c:v>-7.4976887257844833</c:v>
                </c:pt>
                <c:pt idx="5">
                  <c:v>-7.2559400135217658</c:v>
                </c:pt>
                <c:pt idx="6">
                  <c:v>-7.0141913012590482</c:v>
                </c:pt>
                <c:pt idx="7">
                  <c:v>-6.7724425889963307</c:v>
                </c:pt>
                <c:pt idx="8">
                  <c:v>-6.2889451644708956</c:v>
                </c:pt>
                <c:pt idx="9">
                  <c:v>-5.8054477399454605</c:v>
                </c:pt>
                <c:pt idx="10">
                  <c:v>-5.3219503154200254</c:v>
                </c:pt>
                <c:pt idx="11">
                  <c:v>-4.8384528908945903</c:v>
                </c:pt>
                <c:pt idx="12">
                  <c:v>-4.3549554663691552</c:v>
                </c:pt>
                <c:pt idx="13">
                  <c:v>-3.8714580418437201</c:v>
                </c:pt>
                <c:pt idx="14">
                  <c:v>-3.387960617318285</c:v>
                </c:pt>
                <c:pt idx="15">
                  <c:v>-2.9044631927928499</c:v>
                </c:pt>
                <c:pt idx="16">
                  <c:v>-2.4209657682674148</c:v>
                </c:pt>
                <c:pt idx="17">
                  <c:v>-1.9374683437419797</c:v>
                </c:pt>
                <c:pt idx="18">
                  <c:v>-1.4539709192165446</c:v>
                </c:pt>
                <c:pt idx="19">
                  <c:v>-1.2122222069538271</c:v>
                </c:pt>
                <c:pt idx="20">
                  <c:v>-0.97047349469110955</c:v>
                </c:pt>
                <c:pt idx="21">
                  <c:v>-0.728724782428392</c:v>
                </c:pt>
                <c:pt idx="22">
                  <c:v>-0.48697607016567446</c:v>
                </c:pt>
                <c:pt idx="23">
                  <c:v>-0.36610171403431568</c:v>
                </c:pt>
                <c:pt idx="24">
                  <c:v>-0.24522735790295691</c:v>
                </c:pt>
                <c:pt idx="25">
                  <c:v>-0.18479017983727752</c:v>
                </c:pt>
                <c:pt idx="26">
                  <c:v>-0.12435300177159681</c:v>
                </c:pt>
                <c:pt idx="27">
                  <c:v>-0.18479017983727619</c:v>
                </c:pt>
                <c:pt idx="28">
                  <c:v>-0.24522735790295558</c:v>
                </c:pt>
                <c:pt idx="29">
                  <c:v>-0.36610171403431435</c:v>
                </c:pt>
                <c:pt idx="30">
                  <c:v>-0.48697607016567312</c:v>
                </c:pt>
                <c:pt idx="31">
                  <c:v>-0.72872478242839067</c:v>
                </c:pt>
                <c:pt idx="32">
                  <c:v>-0.97047349469110822</c:v>
                </c:pt>
                <c:pt idx="33">
                  <c:v>-1.2122222069538258</c:v>
                </c:pt>
                <c:pt idx="34">
                  <c:v>-1.4539709192165433</c:v>
                </c:pt>
                <c:pt idx="35">
                  <c:v>-1.9374683437419784</c:v>
                </c:pt>
                <c:pt idx="36">
                  <c:v>-2.4209657682674135</c:v>
                </c:pt>
                <c:pt idx="37">
                  <c:v>-2.9044631927928486</c:v>
                </c:pt>
                <c:pt idx="38">
                  <c:v>-3.3879606173182837</c:v>
                </c:pt>
                <c:pt idx="39">
                  <c:v>-3.8714580418437188</c:v>
                </c:pt>
                <c:pt idx="40">
                  <c:v>-4.3549554663691543</c:v>
                </c:pt>
                <c:pt idx="41">
                  <c:v>-4.8384528908945894</c:v>
                </c:pt>
                <c:pt idx="42">
                  <c:v>-5.3219503154200245</c:v>
                </c:pt>
                <c:pt idx="43">
                  <c:v>-5.8054477399454596</c:v>
                </c:pt>
                <c:pt idx="44">
                  <c:v>-6.2889451644708947</c:v>
                </c:pt>
                <c:pt idx="45">
                  <c:v>-6.7724425889963298</c:v>
                </c:pt>
                <c:pt idx="46">
                  <c:v>-7.0141913012590473</c:v>
                </c:pt>
                <c:pt idx="47">
                  <c:v>-7.2559400135217649</c:v>
                </c:pt>
                <c:pt idx="48">
                  <c:v>-7.4976887257844824</c:v>
                </c:pt>
                <c:pt idx="49">
                  <c:v>-7.7394374380472</c:v>
                </c:pt>
                <c:pt idx="50">
                  <c:v>-7.8603117941785587</c:v>
                </c:pt>
                <c:pt idx="51">
                  <c:v>-7.9811861503099175</c:v>
                </c:pt>
                <c:pt idx="52">
                  <c:v>-8.0416233283755965</c:v>
                </c:pt>
                <c:pt idx="54">
                  <c:v>-4.082988165073596</c:v>
                </c:pt>
                <c:pt idx="55">
                  <c:v>-4.0536899245951998</c:v>
                </c:pt>
                <c:pt idx="56">
                  <c:v>-3.9950934436384076</c:v>
                </c:pt>
                <c:pt idx="57">
                  <c:v>-3.9364969626816153</c:v>
                </c:pt>
                <c:pt idx="58">
                  <c:v>-3.8193040007680308</c:v>
                </c:pt>
                <c:pt idx="59">
                  <c:v>-3.7021110388544463</c:v>
                </c:pt>
                <c:pt idx="60">
                  <c:v>-3.5849180769408617</c:v>
                </c:pt>
                <c:pt idx="61">
                  <c:v>-3.4677251150272772</c:v>
                </c:pt>
                <c:pt idx="62">
                  <c:v>-3.2333391912001086</c:v>
                </c:pt>
                <c:pt idx="63">
                  <c:v>-2.99895326737294</c:v>
                </c:pt>
                <c:pt idx="64">
                  <c:v>-2.7645673435457714</c:v>
                </c:pt>
                <c:pt idx="65">
                  <c:v>-2.5301814197186028</c:v>
                </c:pt>
                <c:pt idx="66">
                  <c:v>-2.2957954958914342</c:v>
                </c:pt>
                <c:pt idx="67">
                  <c:v>-2.0614095720642656</c:v>
                </c:pt>
                <c:pt idx="68">
                  <c:v>-1.827023648237097</c:v>
                </c:pt>
                <c:pt idx="69">
                  <c:v>-1.5926377244099283</c:v>
                </c:pt>
                <c:pt idx="70">
                  <c:v>-1.3582518005827597</c:v>
                </c:pt>
                <c:pt idx="71">
                  <c:v>-1.1238658767555911</c:v>
                </c:pt>
                <c:pt idx="72">
                  <c:v>-0.88947995292842252</c:v>
                </c:pt>
                <c:pt idx="73">
                  <c:v>-0.77228699101483822</c:v>
                </c:pt>
                <c:pt idx="74">
                  <c:v>-0.65509402910125392</c:v>
                </c:pt>
                <c:pt idx="75">
                  <c:v>-0.53790106718766961</c:v>
                </c:pt>
                <c:pt idx="76">
                  <c:v>-0.42070810527408531</c:v>
                </c:pt>
                <c:pt idx="77">
                  <c:v>-0.36211162431729316</c:v>
                </c:pt>
                <c:pt idx="78">
                  <c:v>-0.30351514336050101</c:v>
                </c:pt>
                <c:pt idx="79">
                  <c:v>-0.27421690288210493</c:v>
                </c:pt>
                <c:pt idx="80">
                  <c:v>-0.24491866240370874</c:v>
                </c:pt>
                <c:pt idx="81">
                  <c:v>-0.27421690288210482</c:v>
                </c:pt>
                <c:pt idx="82">
                  <c:v>-0.30351514336050089</c:v>
                </c:pt>
                <c:pt idx="83">
                  <c:v>-0.36211162431729305</c:v>
                </c:pt>
                <c:pt idx="84">
                  <c:v>-0.4207081052740852</c:v>
                </c:pt>
                <c:pt idx="85">
                  <c:v>-0.5379010671876695</c:v>
                </c:pt>
                <c:pt idx="86">
                  <c:v>-0.65509402910125381</c:v>
                </c:pt>
                <c:pt idx="87">
                  <c:v>-0.77228699101483811</c:v>
                </c:pt>
                <c:pt idx="88">
                  <c:v>-0.88947995292842241</c:v>
                </c:pt>
                <c:pt idx="89">
                  <c:v>-1.1238658767555911</c:v>
                </c:pt>
                <c:pt idx="90">
                  <c:v>-1.3582518005827597</c:v>
                </c:pt>
                <c:pt idx="91">
                  <c:v>-1.5926377244099283</c:v>
                </c:pt>
                <c:pt idx="92">
                  <c:v>-1.827023648237097</c:v>
                </c:pt>
                <c:pt idx="93">
                  <c:v>-2.0614095720642656</c:v>
                </c:pt>
                <c:pt idx="94">
                  <c:v>-2.2957954958914342</c:v>
                </c:pt>
                <c:pt idx="95">
                  <c:v>-2.5301814197186028</c:v>
                </c:pt>
                <c:pt idx="96">
                  <c:v>-2.7645673435457714</c:v>
                </c:pt>
                <c:pt idx="97">
                  <c:v>-2.99895326737294</c:v>
                </c:pt>
                <c:pt idx="98">
                  <c:v>-3.2333391912001086</c:v>
                </c:pt>
                <c:pt idx="99">
                  <c:v>-3.4677251150272772</c:v>
                </c:pt>
                <c:pt idx="100">
                  <c:v>-3.5849180769408617</c:v>
                </c:pt>
                <c:pt idx="101">
                  <c:v>-3.7021110388544463</c:v>
                </c:pt>
                <c:pt idx="102">
                  <c:v>-3.8193040007680308</c:v>
                </c:pt>
                <c:pt idx="103">
                  <c:v>-3.9364969626816153</c:v>
                </c:pt>
                <c:pt idx="104">
                  <c:v>-3.9950934436384076</c:v>
                </c:pt>
                <c:pt idx="105">
                  <c:v>-4.0536899245951998</c:v>
                </c:pt>
                <c:pt idx="106">
                  <c:v>-4.082988165073596</c:v>
                </c:pt>
                <c:pt idx="108">
                  <c:v>-2.1639524137386528</c:v>
                </c:pt>
                <c:pt idx="109">
                  <c:v>-2.1509612972769836</c:v>
                </c:pt>
                <c:pt idx="110">
                  <c:v>-2.1249790643536457</c:v>
                </c:pt>
                <c:pt idx="111">
                  <c:v>-2.0989968314303078</c:v>
                </c:pt>
                <c:pt idx="112">
                  <c:v>-2.0470323655836316</c:v>
                </c:pt>
                <c:pt idx="113">
                  <c:v>-1.9950678997369553</c:v>
                </c:pt>
                <c:pt idx="114">
                  <c:v>-1.9431034338902791</c:v>
                </c:pt>
                <c:pt idx="115">
                  <c:v>-1.8911389680436028</c:v>
                </c:pt>
                <c:pt idx="116">
                  <c:v>-1.7872100363502506</c:v>
                </c:pt>
                <c:pt idx="117">
                  <c:v>-1.6832811046568983</c:v>
                </c:pt>
                <c:pt idx="118">
                  <c:v>-1.579352172963546</c:v>
                </c:pt>
                <c:pt idx="119">
                  <c:v>-1.4754232412701938</c:v>
                </c:pt>
                <c:pt idx="120">
                  <c:v>-1.3714943095768415</c:v>
                </c:pt>
                <c:pt idx="121">
                  <c:v>-1.2675653778834892</c:v>
                </c:pt>
                <c:pt idx="122">
                  <c:v>-1.163636446190137</c:v>
                </c:pt>
                <c:pt idx="123">
                  <c:v>-1.0597075144967847</c:v>
                </c:pt>
                <c:pt idx="124">
                  <c:v>-0.95577858280343242</c:v>
                </c:pt>
                <c:pt idx="125">
                  <c:v>-0.85184965111008015</c:v>
                </c:pt>
                <c:pt idx="126">
                  <c:v>-0.74792071941672789</c:v>
                </c:pt>
                <c:pt idx="127">
                  <c:v>-0.69595625357005175</c:v>
                </c:pt>
                <c:pt idx="128">
                  <c:v>-0.64399178772337562</c:v>
                </c:pt>
                <c:pt idx="129">
                  <c:v>-0.59202732187669949</c:v>
                </c:pt>
                <c:pt idx="130">
                  <c:v>-0.54006285603002335</c:v>
                </c:pt>
                <c:pt idx="131">
                  <c:v>-0.51408062310668523</c:v>
                </c:pt>
                <c:pt idx="132">
                  <c:v>-0.48809839018334716</c:v>
                </c:pt>
                <c:pt idx="133">
                  <c:v>-0.47510727372167816</c:v>
                </c:pt>
                <c:pt idx="134">
                  <c:v>-0.46211715726000968</c:v>
                </c:pt>
                <c:pt idx="135">
                  <c:v>-0.47510827372167874</c:v>
                </c:pt>
                <c:pt idx="136">
                  <c:v>-0.4880993901833478</c:v>
                </c:pt>
                <c:pt idx="137">
                  <c:v>-0.51408162310668581</c:v>
                </c:pt>
                <c:pt idx="138">
                  <c:v>-0.54006385603002394</c:v>
                </c:pt>
                <c:pt idx="139">
                  <c:v>-0.59202832187670007</c:v>
                </c:pt>
                <c:pt idx="140">
                  <c:v>-0.6439927877233762</c:v>
                </c:pt>
                <c:pt idx="141">
                  <c:v>-0.69595725357005234</c:v>
                </c:pt>
                <c:pt idx="142">
                  <c:v>-0.74792171941672847</c:v>
                </c:pt>
                <c:pt idx="143">
                  <c:v>-0.85185065111008074</c:v>
                </c:pt>
                <c:pt idx="144">
                  <c:v>-0.955779582803433</c:v>
                </c:pt>
                <c:pt idx="145">
                  <c:v>-1.0597085144967853</c:v>
                </c:pt>
                <c:pt idx="146">
                  <c:v>-1.1636374461901375</c:v>
                </c:pt>
                <c:pt idx="147">
                  <c:v>-1.2675663778834898</c:v>
                </c:pt>
                <c:pt idx="148">
                  <c:v>-1.3714953095768421</c:v>
                </c:pt>
                <c:pt idx="149">
                  <c:v>-1.4754242412701943</c:v>
                </c:pt>
                <c:pt idx="150">
                  <c:v>-1.5793531729635466</c:v>
                </c:pt>
                <c:pt idx="151">
                  <c:v>-1.6832821046568989</c:v>
                </c:pt>
                <c:pt idx="152">
                  <c:v>-1.7872110363502511</c:v>
                </c:pt>
                <c:pt idx="153">
                  <c:v>-1.8911399680436034</c:v>
                </c:pt>
                <c:pt idx="154">
                  <c:v>-1.9431044338902796</c:v>
                </c:pt>
                <c:pt idx="155">
                  <c:v>-1.9950688997369559</c:v>
                </c:pt>
                <c:pt idx="156">
                  <c:v>-2.0470333655836321</c:v>
                </c:pt>
                <c:pt idx="157">
                  <c:v>-2.0989978314303084</c:v>
                </c:pt>
                <c:pt idx="158">
                  <c:v>-2.1249800643536463</c:v>
                </c:pt>
                <c:pt idx="159">
                  <c:v>-2.1509622972769842</c:v>
                </c:pt>
                <c:pt idx="160">
                  <c:v>-2.1639434137386533</c:v>
                </c:pt>
                <c:pt idx="162">
                  <c:v>-1.313035285499331</c:v>
                </c:pt>
                <c:pt idx="163">
                  <c:v>-1.308825811228006</c:v>
                </c:pt>
                <c:pt idx="164">
                  <c:v>-1.3004068626853562</c:v>
                </c:pt>
                <c:pt idx="165">
                  <c:v>-1.2919879141427064</c:v>
                </c:pt>
                <c:pt idx="166">
                  <c:v>-1.2751500170574066</c:v>
                </c:pt>
                <c:pt idx="167">
                  <c:v>-1.2583121199721068</c:v>
                </c:pt>
                <c:pt idx="168">
                  <c:v>-1.241474222886807</c:v>
                </c:pt>
                <c:pt idx="169">
                  <c:v>-1.2246363258015072</c:v>
                </c:pt>
                <c:pt idx="170">
                  <c:v>-1.1909605316309078</c:v>
                </c:pt>
                <c:pt idx="171">
                  <c:v>-1.1572847374603084</c:v>
                </c:pt>
                <c:pt idx="172">
                  <c:v>-1.123608943289709</c:v>
                </c:pt>
                <c:pt idx="173">
                  <c:v>-1.0899331491191095</c:v>
                </c:pt>
                <c:pt idx="174">
                  <c:v>-1.0562573549485101</c:v>
                </c:pt>
                <c:pt idx="175">
                  <c:v>-1.0225815607779107</c:v>
                </c:pt>
                <c:pt idx="176">
                  <c:v>-0.98890576660731122</c:v>
                </c:pt>
                <c:pt idx="177">
                  <c:v>-0.95522997243671171</c:v>
                </c:pt>
                <c:pt idx="178">
                  <c:v>-0.92155417826611219</c:v>
                </c:pt>
                <c:pt idx="179">
                  <c:v>-0.88787838409551267</c:v>
                </c:pt>
                <c:pt idx="180">
                  <c:v>-0.85420258992491316</c:v>
                </c:pt>
                <c:pt idx="181">
                  <c:v>-0.83736469283961346</c:v>
                </c:pt>
                <c:pt idx="182">
                  <c:v>-0.82052679575431375</c:v>
                </c:pt>
                <c:pt idx="183">
                  <c:v>-0.80368889866901405</c:v>
                </c:pt>
                <c:pt idx="184">
                  <c:v>-0.78685100158371435</c:v>
                </c:pt>
                <c:pt idx="185">
                  <c:v>-0.77843205304106444</c:v>
                </c:pt>
                <c:pt idx="186">
                  <c:v>-0.77001310449841454</c:v>
                </c:pt>
                <c:pt idx="187">
                  <c:v>-0.76580363022708964</c:v>
                </c:pt>
                <c:pt idx="188">
                  <c:v>-0.76159415595576474</c:v>
                </c:pt>
                <c:pt idx="189">
                  <c:v>-0.76580363022708964</c:v>
                </c:pt>
                <c:pt idx="190">
                  <c:v>-0.77001310449841454</c:v>
                </c:pt>
                <c:pt idx="191">
                  <c:v>-0.77843205304106444</c:v>
                </c:pt>
                <c:pt idx="192">
                  <c:v>-0.78685100158371435</c:v>
                </c:pt>
                <c:pt idx="193">
                  <c:v>-0.80368889866901405</c:v>
                </c:pt>
                <c:pt idx="194">
                  <c:v>-0.82052679575431375</c:v>
                </c:pt>
                <c:pt idx="195">
                  <c:v>-0.83736469283961346</c:v>
                </c:pt>
                <c:pt idx="196">
                  <c:v>-0.85420258992491316</c:v>
                </c:pt>
                <c:pt idx="197">
                  <c:v>-0.88787838409551267</c:v>
                </c:pt>
                <c:pt idx="198">
                  <c:v>-0.92155417826611219</c:v>
                </c:pt>
                <c:pt idx="199">
                  <c:v>-0.95522997243671171</c:v>
                </c:pt>
                <c:pt idx="200">
                  <c:v>-0.98890576660731122</c:v>
                </c:pt>
                <c:pt idx="201">
                  <c:v>-1.0225815607779107</c:v>
                </c:pt>
                <c:pt idx="202">
                  <c:v>-1.0562573549485101</c:v>
                </c:pt>
                <c:pt idx="203">
                  <c:v>-1.0899331491191095</c:v>
                </c:pt>
                <c:pt idx="204">
                  <c:v>-1.123608943289709</c:v>
                </c:pt>
                <c:pt idx="205">
                  <c:v>-1.1572847374603084</c:v>
                </c:pt>
                <c:pt idx="206">
                  <c:v>-1.1909605316309078</c:v>
                </c:pt>
                <c:pt idx="207">
                  <c:v>-1.2246363258015072</c:v>
                </c:pt>
                <c:pt idx="208">
                  <c:v>-1.241474222886807</c:v>
                </c:pt>
                <c:pt idx="209">
                  <c:v>-1.2583121199721068</c:v>
                </c:pt>
                <c:pt idx="210">
                  <c:v>-1.2751500170574066</c:v>
                </c:pt>
                <c:pt idx="211">
                  <c:v>-1.2919879141427064</c:v>
                </c:pt>
                <c:pt idx="212">
                  <c:v>-1.3004068626853562</c:v>
                </c:pt>
                <c:pt idx="213">
                  <c:v>-1.308825811228006</c:v>
                </c:pt>
                <c:pt idx="214">
                  <c:v>-1.313035285499331</c:v>
                </c:pt>
                <c:pt idx="216">
                  <c:v>8.0416233283755982</c:v>
                </c:pt>
                <c:pt idx="217">
                  <c:v>7.9811861503099184</c:v>
                </c:pt>
                <c:pt idx="218">
                  <c:v>7.8603117941785596</c:v>
                </c:pt>
                <c:pt idx="219">
                  <c:v>7.7394374380472009</c:v>
                </c:pt>
                <c:pt idx="220">
                  <c:v>7.4976887257844833</c:v>
                </c:pt>
                <c:pt idx="221">
                  <c:v>7.2559400135217658</c:v>
                </c:pt>
                <c:pt idx="222">
                  <c:v>7.0141913012590482</c:v>
                </c:pt>
                <c:pt idx="223">
                  <c:v>6.7724425889963307</c:v>
                </c:pt>
                <c:pt idx="224">
                  <c:v>6.2889451644708956</c:v>
                </c:pt>
                <c:pt idx="225">
                  <c:v>5.8054477399454605</c:v>
                </c:pt>
                <c:pt idx="226">
                  <c:v>5.3219503154200254</c:v>
                </c:pt>
                <c:pt idx="227">
                  <c:v>4.8384528908945903</c:v>
                </c:pt>
                <c:pt idx="228">
                  <c:v>4.3549554663691552</c:v>
                </c:pt>
                <c:pt idx="229">
                  <c:v>3.8714580418437201</c:v>
                </c:pt>
                <c:pt idx="230">
                  <c:v>3.387960617318285</c:v>
                </c:pt>
                <c:pt idx="231">
                  <c:v>2.9044631927928499</c:v>
                </c:pt>
                <c:pt idx="232">
                  <c:v>2.4209657682674148</c:v>
                </c:pt>
                <c:pt idx="233">
                  <c:v>1.9374683437419797</c:v>
                </c:pt>
                <c:pt idx="234">
                  <c:v>1.4539709192165446</c:v>
                </c:pt>
                <c:pt idx="235">
                  <c:v>1.2122222069538271</c:v>
                </c:pt>
                <c:pt idx="236">
                  <c:v>0.97047349469110955</c:v>
                </c:pt>
                <c:pt idx="237">
                  <c:v>0.728724782428392</c:v>
                </c:pt>
                <c:pt idx="238">
                  <c:v>0.48697607016567446</c:v>
                </c:pt>
                <c:pt idx="239">
                  <c:v>0.36610171403431568</c:v>
                </c:pt>
                <c:pt idx="240">
                  <c:v>0.24522735790295691</c:v>
                </c:pt>
                <c:pt idx="241">
                  <c:v>0.18479017983727752</c:v>
                </c:pt>
                <c:pt idx="242">
                  <c:v>0.12435300177159681</c:v>
                </c:pt>
                <c:pt idx="243">
                  <c:v>0.18479017983727619</c:v>
                </c:pt>
                <c:pt idx="244">
                  <c:v>0.24522735790295558</c:v>
                </c:pt>
                <c:pt idx="245">
                  <c:v>0.36610171403431435</c:v>
                </c:pt>
                <c:pt idx="246">
                  <c:v>0.48697607016567312</c:v>
                </c:pt>
                <c:pt idx="247">
                  <c:v>0.72872478242839067</c:v>
                </c:pt>
                <c:pt idx="248">
                  <c:v>0.97047349469110822</c:v>
                </c:pt>
                <c:pt idx="249">
                  <c:v>1.2122222069538258</c:v>
                </c:pt>
                <c:pt idx="250">
                  <c:v>1.4539709192165433</c:v>
                </c:pt>
                <c:pt idx="251">
                  <c:v>1.9374683437419784</c:v>
                </c:pt>
                <c:pt idx="252">
                  <c:v>2.4209657682674135</c:v>
                </c:pt>
                <c:pt idx="253">
                  <c:v>2.9044631927928486</c:v>
                </c:pt>
                <c:pt idx="254">
                  <c:v>3.3879606173182837</c:v>
                </c:pt>
                <c:pt idx="255">
                  <c:v>3.8714580418437188</c:v>
                </c:pt>
                <c:pt idx="256">
                  <c:v>4.3549554663691543</c:v>
                </c:pt>
                <c:pt idx="257">
                  <c:v>4.8384528908945894</c:v>
                </c:pt>
                <c:pt idx="258">
                  <c:v>5.3219503154200245</c:v>
                </c:pt>
                <c:pt idx="259">
                  <c:v>5.8054477399454596</c:v>
                </c:pt>
                <c:pt idx="260">
                  <c:v>6.2889451644708947</c:v>
                </c:pt>
                <c:pt idx="261">
                  <c:v>6.7724425889963298</c:v>
                </c:pt>
                <c:pt idx="262">
                  <c:v>7.0141913012590473</c:v>
                </c:pt>
                <c:pt idx="263">
                  <c:v>7.2559400135217649</c:v>
                </c:pt>
                <c:pt idx="264">
                  <c:v>7.4976887257844824</c:v>
                </c:pt>
                <c:pt idx="265">
                  <c:v>7.7394374380472</c:v>
                </c:pt>
                <c:pt idx="266">
                  <c:v>7.8603117941785587</c:v>
                </c:pt>
                <c:pt idx="267">
                  <c:v>7.9811861503099175</c:v>
                </c:pt>
                <c:pt idx="268">
                  <c:v>8.0416233283755965</c:v>
                </c:pt>
                <c:pt idx="269">
                  <c:v>0</c:v>
                </c:pt>
                <c:pt idx="270">
                  <c:v>4.082988165073596</c:v>
                </c:pt>
                <c:pt idx="271">
                  <c:v>4.0536899245951998</c:v>
                </c:pt>
                <c:pt idx="272">
                  <c:v>3.9950934436384076</c:v>
                </c:pt>
                <c:pt idx="273">
                  <c:v>3.9364969626816153</c:v>
                </c:pt>
                <c:pt idx="274">
                  <c:v>3.8193040007680308</c:v>
                </c:pt>
                <c:pt idx="275">
                  <c:v>3.7021110388544463</c:v>
                </c:pt>
                <c:pt idx="276">
                  <c:v>3.5849180769408617</c:v>
                </c:pt>
                <c:pt idx="277">
                  <c:v>3.4677251150272772</c:v>
                </c:pt>
                <c:pt idx="278">
                  <c:v>3.2333391912001086</c:v>
                </c:pt>
                <c:pt idx="279">
                  <c:v>2.99895326737294</c:v>
                </c:pt>
                <c:pt idx="280">
                  <c:v>2.7645673435457714</c:v>
                </c:pt>
                <c:pt idx="281">
                  <c:v>2.5301814197186028</c:v>
                </c:pt>
                <c:pt idx="282">
                  <c:v>2.2957954958914342</c:v>
                </c:pt>
                <c:pt idx="283">
                  <c:v>2.0614095720642656</c:v>
                </c:pt>
                <c:pt idx="284">
                  <c:v>1.827023648237097</c:v>
                </c:pt>
                <c:pt idx="285">
                  <c:v>1.5926377244099283</c:v>
                </c:pt>
                <c:pt idx="286">
                  <c:v>1.3582518005827597</c:v>
                </c:pt>
                <c:pt idx="287">
                  <c:v>1.1238658767555911</c:v>
                </c:pt>
                <c:pt idx="288">
                  <c:v>0.88947995292842252</c:v>
                </c:pt>
                <c:pt idx="289">
                  <c:v>0.77228699101483822</c:v>
                </c:pt>
                <c:pt idx="290">
                  <c:v>0.65509402910125392</c:v>
                </c:pt>
                <c:pt idx="291">
                  <c:v>0.53790106718766961</c:v>
                </c:pt>
                <c:pt idx="292">
                  <c:v>0.42070810527408531</c:v>
                </c:pt>
                <c:pt idx="293">
                  <c:v>0.36211162431729316</c:v>
                </c:pt>
                <c:pt idx="294">
                  <c:v>0.30351514336050101</c:v>
                </c:pt>
                <c:pt idx="295">
                  <c:v>0.27421690288210493</c:v>
                </c:pt>
                <c:pt idx="296">
                  <c:v>0.24491866240370874</c:v>
                </c:pt>
                <c:pt idx="297">
                  <c:v>0.27421690288210482</c:v>
                </c:pt>
                <c:pt idx="298">
                  <c:v>0.30351514336050089</c:v>
                </c:pt>
                <c:pt idx="299">
                  <c:v>0.36211162431729305</c:v>
                </c:pt>
                <c:pt idx="300">
                  <c:v>0.4207081052740852</c:v>
                </c:pt>
                <c:pt idx="301">
                  <c:v>0.5379010671876695</c:v>
                </c:pt>
                <c:pt idx="302">
                  <c:v>0.65509402910125381</c:v>
                </c:pt>
                <c:pt idx="303">
                  <c:v>0.77228699101483811</c:v>
                </c:pt>
                <c:pt idx="304">
                  <c:v>0.88947995292842241</c:v>
                </c:pt>
                <c:pt idx="305">
                  <c:v>1.1238658767555911</c:v>
                </c:pt>
                <c:pt idx="306">
                  <c:v>1.3582518005827597</c:v>
                </c:pt>
                <c:pt idx="307">
                  <c:v>1.5926377244099283</c:v>
                </c:pt>
                <c:pt idx="308">
                  <c:v>1.827023648237097</c:v>
                </c:pt>
                <c:pt idx="309">
                  <c:v>2.0614095720642656</c:v>
                </c:pt>
                <c:pt idx="310">
                  <c:v>2.2957954958914342</c:v>
                </c:pt>
                <c:pt idx="311">
                  <c:v>2.5301814197186028</c:v>
                </c:pt>
                <c:pt idx="312">
                  <c:v>2.7645673435457714</c:v>
                </c:pt>
                <c:pt idx="313">
                  <c:v>2.99895326737294</c:v>
                </c:pt>
                <c:pt idx="314">
                  <c:v>3.2333391912001086</c:v>
                </c:pt>
                <c:pt idx="315">
                  <c:v>3.4677251150272772</c:v>
                </c:pt>
                <c:pt idx="316">
                  <c:v>3.5849180769408617</c:v>
                </c:pt>
                <c:pt idx="317">
                  <c:v>3.7021110388544463</c:v>
                </c:pt>
                <c:pt idx="318">
                  <c:v>3.8193040007680308</c:v>
                </c:pt>
                <c:pt idx="319">
                  <c:v>3.9364969626816153</c:v>
                </c:pt>
                <c:pt idx="320">
                  <c:v>3.9950934436384076</c:v>
                </c:pt>
                <c:pt idx="321">
                  <c:v>4.0536899245951998</c:v>
                </c:pt>
                <c:pt idx="322">
                  <c:v>4.082988165073596</c:v>
                </c:pt>
                <c:pt idx="323">
                  <c:v>0</c:v>
                </c:pt>
                <c:pt idx="324">
                  <c:v>2.1639524137386528</c:v>
                </c:pt>
                <c:pt idx="325">
                  <c:v>2.1509612972769836</c:v>
                </c:pt>
                <c:pt idx="326">
                  <c:v>2.1249790643536457</c:v>
                </c:pt>
                <c:pt idx="327">
                  <c:v>2.0989968314303078</c:v>
                </c:pt>
                <c:pt idx="328">
                  <c:v>2.0470323655836316</c:v>
                </c:pt>
                <c:pt idx="329">
                  <c:v>1.9950678997369553</c:v>
                </c:pt>
                <c:pt idx="330">
                  <c:v>1.9431034338902791</c:v>
                </c:pt>
                <c:pt idx="331">
                  <c:v>1.8911389680436028</c:v>
                </c:pt>
                <c:pt idx="332">
                  <c:v>1.7872100363502506</c:v>
                </c:pt>
                <c:pt idx="333">
                  <c:v>1.6832811046568983</c:v>
                </c:pt>
                <c:pt idx="334">
                  <c:v>1.579352172963546</c:v>
                </c:pt>
                <c:pt idx="335">
                  <c:v>1.4754232412701938</c:v>
                </c:pt>
                <c:pt idx="336">
                  <c:v>1.3714943095768415</c:v>
                </c:pt>
                <c:pt idx="337">
                  <c:v>1.2675653778834892</c:v>
                </c:pt>
                <c:pt idx="338">
                  <c:v>1.163636446190137</c:v>
                </c:pt>
                <c:pt idx="339">
                  <c:v>1.0597075144967847</c:v>
                </c:pt>
                <c:pt idx="340">
                  <c:v>0.95577858280343242</c:v>
                </c:pt>
                <c:pt idx="341">
                  <c:v>0.85184965111008015</c:v>
                </c:pt>
                <c:pt idx="342">
                  <c:v>0.74792071941672789</c:v>
                </c:pt>
                <c:pt idx="343">
                  <c:v>0.69595625357005175</c:v>
                </c:pt>
                <c:pt idx="344">
                  <c:v>0.64399178772337562</c:v>
                </c:pt>
                <c:pt idx="345">
                  <c:v>0.59202732187669949</c:v>
                </c:pt>
                <c:pt idx="346">
                  <c:v>0.54006285603002335</c:v>
                </c:pt>
                <c:pt idx="347">
                  <c:v>0.51408062310668523</c:v>
                </c:pt>
                <c:pt idx="348">
                  <c:v>0.48809839018334716</c:v>
                </c:pt>
                <c:pt idx="349">
                  <c:v>0.47510727372167816</c:v>
                </c:pt>
                <c:pt idx="350">
                  <c:v>0.46211715726000968</c:v>
                </c:pt>
                <c:pt idx="351">
                  <c:v>0.47510827372167874</c:v>
                </c:pt>
                <c:pt idx="352">
                  <c:v>0.4880993901833478</c:v>
                </c:pt>
                <c:pt idx="353">
                  <c:v>0.51408162310668581</c:v>
                </c:pt>
                <c:pt idx="354">
                  <c:v>0.54006385603002394</c:v>
                </c:pt>
                <c:pt idx="355">
                  <c:v>0.59202832187670007</c:v>
                </c:pt>
                <c:pt idx="356">
                  <c:v>0.6439927877233762</c:v>
                </c:pt>
                <c:pt idx="357">
                  <c:v>0.69595725357005234</c:v>
                </c:pt>
                <c:pt idx="358">
                  <c:v>0.74792171941672847</c:v>
                </c:pt>
                <c:pt idx="359">
                  <c:v>0.85185065111008074</c:v>
                </c:pt>
                <c:pt idx="360">
                  <c:v>0.955779582803433</c:v>
                </c:pt>
                <c:pt idx="361">
                  <c:v>1.0597085144967853</c:v>
                </c:pt>
                <c:pt idx="362">
                  <c:v>1.1636374461901375</c:v>
                </c:pt>
                <c:pt idx="363">
                  <c:v>1.2675663778834898</c:v>
                </c:pt>
                <c:pt idx="364">
                  <c:v>1.3714953095768421</c:v>
                </c:pt>
                <c:pt idx="365">
                  <c:v>1.4754242412701943</c:v>
                </c:pt>
                <c:pt idx="366">
                  <c:v>1.5793531729635466</c:v>
                </c:pt>
                <c:pt idx="367">
                  <c:v>1.6832821046568989</c:v>
                </c:pt>
                <c:pt idx="368">
                  <c:v>1.7872110363502511</c:v>
                </c:pt>
                <c:pt idx="369">
                  <c:v>1.8911399680436034</c:v>
                </c:pt>
                <c:pt idx="370">
                  <c:v>1.9431044338902796</c:v>
                </c:pt>
                <c:pt idx="371">
                  <c:v>1.9950688997369559</c:v>
                </c:pt>
                <c:pt idx="372">
                  <c:v>2.0470333655836321</c:v>
                </c:pt>
                <c:pt idx="373">
                  <c:v>2.0989978314303084</c:v>
                </c:pt>
                <c:pt idx="374">
                  <c:v>2.1249800643536463</c:v>
                </c:pt>
                <c:pt idx="375">
                  <c:v>2.1509622972769842</c:v>
                </c:pt>
                <c:pt idx="376">
                  <c:v>2.1639434137386533</c:v>
                </c:pt>
                <c:pt idx="377">
                  <c:v>0</c:v>
                </c:pt>
                <c:pt idx="378">
                  <c:v>1.313035285499331</c:v>
                </c:pt>
                <c:pt idx="379">
                  <c:v>1.308825811228006</c:v>
                </c:pt>
                <c:pt idx="380">
                  <c:v>1.3004068626853562</c:v>
                </c:pt>
                <c:pt idx="381">
                  <c:v>1.2919879141427064</c:v>
                </c:pt>
                <c:pt idx="382">
                  <c:v>1.2751500170574066</c:v>
                </c:pt>
                <c:pt idx="383">
                  <c:v>1.2583121199721068</c:v>
                </c:pt>
                <c:pt idx="384">
                  <c:v>1.241474222886807</c:v>
                </c:pt>
                <c:pt idx="385">
                  <c:v>1.2246363258015072</c:v>
                </c:pt>
                <c:pt idx="386">
                  <c:v>1.1909605316309078</c:v>
                </c:pt>
                <c:pt idx="387">
                  <c:v>1.1572847374603084</c:v>
                </c:pt>
                <c:pt idx="388">
                  <c:v>1.123608943289709</c:v>
                </c:pt>
                <c:pt idx="389">
                  <c:v>1.0899331491191095</c:v>
                </c:pt>
                <c:pt idx="390">
                  <c:v>1.0562573549485101</c:v>
                </c:pt>
                <c:pt idx="391">
                  <c:v>1.0225815607779107</c:v>
                </c:pt>
                <c:pt idx="392">
                  <c:v>0.98890576660731122</c:v>
                </c:pt>
                <c:pt idx="393">
                  <c:v>0.95522997243671171</c:v>
                </c:pt>
                <c:pt idx="394">
                  <c:v>0.92155417826611219</c:v>
                </c:pt>
                <c:pt idx="395">
                  <c:v>0.88787838409551267</c:v>
                </c:pt>
                <c:pt idx="396">
                  <c:v>0.85420258992491316</c:v>
                </c:pt>
                <c:pt idx="397">
                  <c:v>0.83736469283961346</c:v>
                </c:pt>
                <c:pt idx="398">
                  <c:v>0.82052679575431375</c:v>
                </c:pt>
                <c:pt idx="399">
                  <c:v>0.80368889866901405</c:v>
                </c:pt>
                <c:pt idx="400">
                  <c:v>0.78685100158371435</c:v>
                </c:pt>
                <c:pt idx="401">
                  <c:v>0.77843205304106444</c:v>
                </c:pt>
                <c:pt idx="402">
                  <c:v>0.77001310449841454</c:v>
                </c:pt>
                <c:pt idx="403">
                  <c:v>0.76580363022708964</c:v>
                </c:pt>
                <c:pt idx="404">
                  <c:v>0.76159415595576474</c:v>
                </c:pt>
                <c:pt idx="405">
                  <c:v>0.76580363022708964</c:v>
                </c:pt>
                <c:pt idx="406">
                  <c:v>0.77001310449841454</c:v>
                </c:pt>
                <c:pt idx="407">
                  <c:v>0.77843205304106444</c:v>
                </c:pt>
                <c:pt idx="408">
                  <c:v>0.78685100158371435</c:v>
                </c:pt>
                <c:pt idx="409">
                  <c:v>0.80368889866901405</c:v>
                </c:pt>
                <c:pt idx="410">
                  <c:v>0.82052679575431375</c:v>
                </c:pt>
                <c:pt idx="411">
                  <c:v>0.83736469283961346</c:v>
                </c:pt>
                <c:pt idx="412">
                  <c:v>0.85420258992491316</c:v>
                </c:pt>
                <c:pt idx="413">
                  <c:v>0.88787838409551267</c:v>
                </c:pt>
                <c:pt idx="414">
                  <c:v>0.92155417826611219</c:v>
                </c:pt>
                <c:pt idx="415">
                  <c:v>0.95522997243671171</c:v>
                </c:pt>
                <c:pt idx="416">
                  <c:v>0.98890576660731122</c:v>
                </c:pt>
                <c:pt idx="417">
                  <c:v>1.0225815607779107</c:v>
                </c:pt>
                <c:pt idx="418">
                  <c:v>1.0562573549485101</c:v>
                </c:pt>
                <c:pt idx="419">
                  <c:v>1.0899331491191095</c:v>
                </c:pt>
                <c:pt idx="420">
                  <c:v>1.123608943289709</c:v>
                </c:pt>
                <c:pt idx="421">
                  <c:v>1.1572847374603084</c:v>
                </c:pt>
                <c:pt idx="422">
                  <c:v>1.1909605316309078</c:v>
                </c:pt>
                <c:pt idx="423">
                  <c:v>1.2246363258015072</c:v>
                </c:pt>
                <c:pt idx="424">
                  <c:v>1.241474222886807</c:v>
                </c:pt>
                <c:pt idx="425">
                  <c:v>1.2583121199721068</c:v>
                </c:pt>
                <c:pt idx="426">
                  <c:v>1.2751500170574066</c:v>
                </c:pt>
                <c:pt idx="427">
                  <c:v>1.2919879141427064</c:v>
                </c:pt>
                <c:pt idx="428">
                  <c:v>1.3004068626853562</c:v>
                </c:pt>
                <c:pt idx="429">
                  <c:v>1.308825811228006</c:v>
                </c:pt>
                <c:pt idx="430">
                  <c:v>1.313035285499331</c:v>
                </c:pt>
              </c:numCache>
            </c:numRef>
          </c:xVal>
          <c:yVal>
            <c:numRef>
              <c:f>'u=const'!$D$8:$D$438</c:f>
              <c:numCache>
                <c:formatCode>General</c:formatCode>
                <c:ptCount val="431"/>
                <c:pt idx="108">
                  <c:v>1.3045440799784118E-3</c:v>
                </c:pt>
                <c:pt idx="109">
                  <c:v>0.1481271742547873</c:v>
                </c:pt>
                <c:pt idx="110">
                  <c:v>0.25457604157910596</c:v>
                </c:pt>
                <c:pt idx="111">
                  <c:v>0.32607684567307121</c:v>
                </c:pt>
                <c:pt idx="112">
                  <c:v>0.43047641909172185</c:v>
                </c:pt>
                <c:pt idx="113">
                  <c:v>0.50881546171721515</c:v>
                </c:pt>
                <c:pt idx="114">
                  <c:v>0.57190540244826604</c:v>
                </c:pt>
                <c:pt idx="115">
                  <c:v>0.62438593289332089</c:v>
                </c:pt>
                <c:pt idx="116">
                  <c:v>0.70655499900699814</c:v>
                </c:pt>
                <c:pt idx="117">
                  <c:v>0.76614600068306338</c:v>
                </c:pt>
                <c:pt idx="118">
                  <c:v>0.80816890339686009</c:v>
                </c:pt>
                <c:pt idx="119">
                  <c:v>0.83527948184237766</c:v>
                </c:pt>
                <c:pt idx="120">
                  <c:v>0.84890765308731642</c:v>
                </c:pt>
                <c:pt idx="121">
                  <c:v>0.8497023881734812</c:v>
                </c:pt>
                <c:pt idx="122">
                  <c:v>0.83770021354860358</c:v>
                </c:pt>
                <c:pt idx="123">
                  <c:v>0.81233410700597319</c:v>
                </c:pt>
                <c:pt idx="124">
                  <c:v>0.77228835893412551</c:v>
                </c:pt>
                <c:pt idx="125">
                  <c:v>0.71510102195374781</c:v>
                </c:pt>
                <c:pt idx="126">
                  <c:v>0.63616600676834456</c:v>
                </c:pt>
                <c:pt idx="127">
                  <c:v>0.58589685894322197</c:v>
                </c:pt>
                <c:pt idx="128">
                  <c:v>0.52577795603279665</c:v>
                </c:pt>
                <c:pt idx="129">
                  <c:v>0.451895095524455</c:v>
                </c:pt>
                <c:pt idx="130">
                  <c:v>0.35577420402078946</c:v>
                </c:pt>
                <c:pt idx="131">
                  <c:v>0.29280216598816955</c:v>
                </c:pt>
                <c:pt idx="132">
                  <c:v>0.20866427512330785</c:v>
                </c:pt>
                <c:pt idx="133">
                  <c:v>0.14811586020632561</c:v>
                </c:pt>
                <c:pt idx="134">
                  <c:v>0</c:v>
                </c:pt>
                <c:pt idx="135">
                  <c:v>-0.14812151734195922</c:v>
                </c:pt>
                <c:pt idx="136">
                  <c:v>-0.20866822850047714</c:v>
                </c:pt>
                <c:pt idx="137">
                  <c:v>-0.29280489462385911</c:v>
                </c:pt>
                <c:pt idx="138">
                  <c:v>-0.35577637666164158</c:v>
                </c:pt>
                <c:pt idx="139">
                  <c:v>-0.4518966910411984</c:v>
                </c:pt>
                <c:pt idx="140">
                  <c:v>-0.52577922851328174</c:v>
                </c:pt>
                <c:pt idx="141">
                  <c:v>-0.58589791216268927</c:v>
                </c:pt>
                <c:pt idx="142">
                  <c:v>-0.63616689507998947</c:v>
                </c:pt>
                <c:pt idx="143">
                  <c:v>-0.71510166687651056</c:v>
                </c:pt>
                <c:pt idx="144">
                  <c:v>-0.77228882152830003</c:v>
                </c:pt>
                <c:pt idx="145">
                  <c:v>-0.81233441885699653</c:v>
                </c:pt>
                <c:pt idx="146">
                  <c:v>-0.8377003918920265</c:v>
                </c:pt>
                <c:pt idx="147">
                  <c:v>-0.84970244168563658</c:v>
                </c:pt>
                <c:pt idx="148">
                  <c:v>-0.84890758422290435</c:v>
                </c:pt>
                <c:pt idx="149">
                  <c:v>-0.83527928743023383</c:v>
                </c:pt>
                <c:pt idx="150">
                  <c:v>-0.80816857386495056</c:v>
                </c:pt>
                <c:pt idx="151">
                  <c:v>-0.76614551742473436</c:v>
                </c:pt>
                <c:pt idx="152">
                  <c:v>-0.70655432789791683</c:v>
                </c:pt>
                <c:pt idx="153">
                  <c:v>-0.62438500701626143</c:v>
                </c:pt>
                <c:pt idx="154">
                  <c:v>-0.57190430074638854</c:v>
                </c:pt>
                <c:pt idx="155">
                  <c:v>-0.50881412128229453</c:v>
                </c:pt>
                <c:pt idx="156">
                  <c:v>-0.43047471400637544</c:v>
                </c:pt>
                <c:pt idx="157">
                  <c:v>-0.32607443530581653</c:v>
                </c:pt>
                <c:pt idx="158">
                  <c:v>-0.25457285216127806</c:v>
                </c:pt>
                <c:pt idx="159">
                  <c:v>-0.14812151734195658</c:v>
                </c:pt>
                <c:pt idx="160">
                  <c:v>-4.1253196923329875E-3</c:v>
                </c:pt>
              </c:numCache>
            </c:numRef>
          </c:yVal>
        </c:ser>
        <c:ser>
          <c:idx val="2"/>
          <c:order val="2"/>
          <c:tx>
            <c:strRef>
              <c:f>'u=const'!$E$6</c:f>
              <c:strCache>
                <c:ptCount val="1"/>
                <c:pt idx="0">
                  <c:v>-0,5</c:v>
                </c:pt>
              </c:strCache>
            </c:strRef>
          </c:tx>
          <c:marker>
            <c:symbol val="none"/>
          </c:marker>
          <c:xVal>
            <c:numRef>
              <c:f>'u=const'!$B$8:$B$438</c:f>
              <c:numCache>
                <c:formatCode>General</c:formatCode>
                <c:ptCount val="431"/>
                <c:pt idx="0">
                  <c:v>-8.0416233283755982</c:v>
                </c:pt>
                <c:pt idx="1">
                  <c:v>-7.9811861503099184</c:v>
                </c:pt>
                <c:pt idx="2">
                  <c:v>-7.8603117941785596</c:v>
                </c:pt>
                <c:pt idx="3">
                  <c:v>-7.7394374380472009</c:v>
                </c:pt>
                <c:pt idx="4">
                  <c:v>-7.4976887257844833</c:v>
                </c:pt>
                <c:pt idx="5">
                  <c:v>-7.2559400135217658</c:v>
                </c:pt>
                <c:pt idx="6">
                  <c:v>-7.0141913012590482</c:v>
                </c:pt>
                <c:pt idx="7">
                  <c:v>-6.7724425889963307</c:v>
                </c:pt>
                <c:pt idx="8">
                  <c:v>-6.2889451644708956</c:v>
                </c:pt>
                <c:pt idx="9">
                  <c:v>-5.8054477399454605</c:v>
                </c:pt>
                <c:pt idx="10">
                  <c:v>-5.3219503154200254</c:v>
                </c:pt>
                <c:pt idx="11">
                  <c:v>-4.8384528908945903</c:v>
                </c:pt>
                <c:pt idx="12">
                  <c:v>-4.3549554663691552</c:v>
                </c:pt>
                <c:pt idx="13">
                  <c:v>-3.8714580418437201</c:v>
                </c:pt>
                <c:pt idx="14">
                  <c:v>-3.387960617318285</c:v>
                </c:pt>
                <c:pt idx="15">
                  <c:v>-2.9044631927928499</c:v>
                </c:pt>
                <c:pt idx="16">
                  <c:v>-2.4209657682674148</c:v>
                </c:pt>
                <c:pt idx="17">
                  <c:v>-1.9374683437419797</c:v>
                </c:pt>
                <c:pt idx="18">
                  <c:v>-1.4539709192165446</c:v>
                </c:pt>
                <c:pt idx="19">
                  <c:v>-1.2122222069538271</c:v>
                </c:pt>
                <c:pt idx="20">
                  <c:v>-0.97047349469110955</c:v>
                </c:pt>
                <c:pt idx="21">
                  <c:v>-0.728724782428392</c:v>
                </c:pt>
                <c:pt idx="22">
                  <c:v>-0.48697607016567446</c:v>
                </c:pt>
                <c:pt idx="23">
                  <c:v>-0.36610171403431568</c:v>
                </c:pt>
                <c:pt idx="24">
                  <c:v>-0.24522735790295691</c:v>
                </c:pt>
                <c:pt idx="25">
                  <c:v>-0.18479017983727752</c:v>
                </c:pt>
                <c:pt idx="26">
                  <c:v>-0.12435300177159681</c:v>
                </c:pt>
                <c:pt idx="27">
                  <c:v>-0.18479017983727619</c:v>
                </c:pt>
                <c:pt idx="28">
                  <c:v>-0.24522735790295558</c:v>
                </c:pt>
                <c:pt idx="29">
                  <c:v>-0.36610171403431435</c:v>
                </c:pt>
                <c:pt idx="30">
                  <c:v>-0.48697607016567312</c:v>
                </c:pt>
                <c:pt idx="31">
                  <c:v>-0.72872478242839067</c:v>
                </c:pt>
                <c:pt idx="32">
                  <c:v>-0.97047349469110822</c:v>
                </c:pt>
                <c:pt idx="33">
                  <c:v>-1.2122222069538258</c:v>
                </c:pt>
                <c:pt idx="34">
                  <c:v>-1.4539709192165433</c:v>
                </c:pt>
                <c:pt idx="35">
                  <c:v>-1.9374683437419784</c:v>
                </c:pt>
                <c:pt idx="36">
                  <c:v>-2.4209657682674135</c:v>
                </c:pt>
                <c:pt idx="37">
                  <c:v>-2.9044631927928486</c:v>
                </c:pt>
                <c:pt idx="38">
                  <c:v>-3.3879606173182837</c:v>
                </c:pt>
                <c:pt idx="39">
                  <c:v>-3.8714580418437188</c:v>
                </c:pt>
                <c:pt idx="40">
                  <c:v>-4.3549554663691543</c:v>
                </c:pt>
                <c:pt idx="41">
                  <c:v>-4.8384528908945894</c:v>
                </c:pt>
                <c:pt idx="42">
                  <c:v>-5.3219503154200245</c:v>
                </c:pt>
                <c:pt idx="43">
                  <c:v>-5.8054477399454596</c:v>
                </c:pt>
                <c:pt idx="44">
                  <c:v>-6.2889451644708947</c:v>
                </c:pt>
                <c:pt idx="45">
                  <c:v>-6.7724425889963298</c:v>
                </c:pt>
                <c:pt idx="46">
                  <c:v>-7.0141913012590473</c:v>
                </c:pt>
                <c:pt idx="47">
                  <c:v>-7.2559400135217649</c:v>
                </c:pt>
                <c:pt idx="48">
                  <c:v>-7.4976887257844824</c:v>
                </c:pt>
                <c:pt idx="49">
                  <c:v>-7.7394374380472</c:v>
                </c:pt>
                <c:pt idx="50">
                  <c:v>-7.8603117941785587</c:v>
                </c:pt>
                <c:pt idx="51">
                  <c:v>-7.9811861503099175</c:v>
                </c:pt>
                <c:pt idx="52">
                  <c:v>-8.0416233283755965</c:v>
                </c:pt>
                <c:pt idx="54">
                  <c:v>-4.082988165073596</c:v>
                </c:pt>
                <c:pt idx="55">
                  <c:v>-4.0536899245951998</c:v>
                </c:pt>
                <c:pt idx="56">
                  <c:v>-3.9950934436384076</c:v>
                </c:pt>
                <c:pt idx="57">
                  <c:v>-3.9364969626816153</c:v>
                </c:pt>
                <c:pt idx="58">
                  <c:v>-3.8193040007680308</c:v>
                </c:pt>
                <c:pt idx="59">
                  <c:v>-3.7021110388544463</c:v>
                </c:pt>
                <c:pt idx="60">
                  <c:v>-3.5849180769408617</c:v>
                </c:pt>
                <c:pt idx="61">
                  <c:v>-3.4677251150272772</c:v>
                </c:pt>
                <c:pt idx="62">
                  <c:v>-3.2333391912001086</c:v>
                </c:pt>
                <c:pt idx="63">
                  <c:v>-2.99895326737294</c:v>
                </c:pt>
                <c:pt idx="64">
                  <c:v>-2.7645673435457714</c:v>
                </c:pt>
                <c:pt idx="65">
                  <c:v>-2.5301814197186028</c:v>
                </c:pt>
                <c:pt idx="66">
                  <c:v>-2.2957954958914342</c:v>
                </c:pt>
                <c:pt idx="67">
                  <c:v>-2.0614095720642656</c:v>
                </c:pt>
                <c:pt idx="68">
                  <c:v>-1.827023648237097</c:v>
                </c:pt>
                <c:pt idx="69">
                  <c:v>-1.5926377244099283</c:v>
                </c:pt>
                <c:pt idx="70">
                  <c:v>-1.3582518005827597</c:v>
                </c:pt>
                <c:pt idx="71">
                  <c:v>-1.1238658767555911</c:v>
                </c:pt>
                <c:pt idx="72">
                  <c:v>-0.88947995292842252</c:v>
                </c:pt>
                <c:pt idx="73">
                  <c:v>-0.77228699101483822</c:v>
                </c:pt>
                <c:pt idx="74">
                  <c:v>-0.65509402910125392</c:v>
                </c:pt>
                <c:pt idx="75">
                  <c:v>-0.53790106718766961</c:v>
                </c:pt>
                <c:pt idx="76">
                  <c:v>-0.42070810527408531</c:v>
                </c:pt>
                <c:pt idx="77">
                  <c:v>-0.36211162431729316</c:v>
                </c:pt>
                <c:pt idx="78">
                  <c:v>-0.30351514336050101</c:v>
                </c:pt>
                <c:pt idx="79">
                  <c:v>-0.27421690288210493</c:v>
                </c:pt>
                <c:pt idx="80">
                  <c:v>-0.24491866240370874</c:v>
                </c:pt>
                <c:pt idx="81">
                  <c:v>-0.27421690288210482</c:v>
                </c:pt>
                <c:pt idx="82">
                  <c:v>-0.30351514336050089</c:v>
                </c:pt>
                <c:pt idx="83">
                  <c:v>-0.36211162431729305</c:v>
                </c:pt>
                <c:pt idx="84">
                  <c:v>-0.4207081052740852</c:v>
                </c:pt>
                <c:pt idx="85">
                  <c:v>-0.5379010671876695</c:v>
                </c:pt>
                <c:pt idx="86">
                  <c:v>-0.65509402910125381</c:v>
                </c:pt>
                <c:pt idx="87">
                  <c:v>-0.77228699101483811</c:v>
                </c:pt>
                <c:pt idx="88">
                  <c:v>-0.88947995292842241</c:v>
                </c:pt>
                <c:pt idx="89">
                  <c:v>-1.1238658767555911</c:v>
                </c:pt>
                <c:pt idx="90">
                  <c:v>-1.3582518005827597</c:v>
                </c:pt>
                <c:pt idx="91">
                  <c:v>-1.5926377244099283</c:v>
                </c:pt>
                <c:pt idx="92">
                  <c:v>-1.827023648237097</c:v>
                </c:pt>
                <c:pt idx="93">
                  <c:v>-2.0614095720642656</c:v>
                </c:pt>
                <c:pt idx="94">
                  <c:v>-2.2957954958914342</c:v>
                </c:pt>
                <c:pt idx="95">
                  <c:v>-2.5301814197186028</c:v>
                </c:pt>
                <c:pt idx="96">
                  <c:v>-2.7645673435457714</c:v>
                </c:pt>
                <c:pt idx="97">
                  <c:v>-2.99895326737294</c:v>
                </c:pt>
                <c:pt idx="98">
                  <c:v>-3.2333391912001086</c:v>
                </c:pt>
                <c:pt idx="99">
                  <c:v>-3.4677251150272772</c:v>
                </c:pt>
                <c:pt idx="100">
                  <c:v>-3.5849180769408617</c:v>
                </c:pt>
                <c:pt idx="101">
                  <c:v>-3.7021110388544463</c:v>
                </c:pt>
                <c:pt idx="102">
                  <c:v>-3.8193040007680308</c:v>
                </c:pt>
                <c:pt idx="103">
                  <c:v>-3.9364969626816153</c:v>
                </c:pt>
                <c:pt idx="104">
                  <c:v>-3.9950934436384076</c:v>
                </c:pt>
                <c:pt idx="105">
                  <c:v>-4.0536899245951998</c:v>
                </c:pt>
                <c:pt idx="106">
                  <c:v>-4.082988165073596</c:v>
                </c:pt>
                <c:pt idx="108">
                  <c:v>-2.1639524137386528</c:v>
                </c:pt>
                <c:pt idx="109">
                  <c:v>-2.1509612972769836</c:v>
                </c:pt>
                <c:pt idx="110">
                  <c:v>-2.1249790643536457</c:v>
                </c:pt>
                <c:pt idx="111">
                  <c:v>-2.0989968314303078</c:v>
                </c:pt>
                <c:pt idx="112">
                  <c:v>-2.0470323655836316</c:v>
                </c:pt>
                <c:pt idx="113">
                  <c:v>-1.9950678997369553</c:v>
                </c:pt>
                <c:pt idx="114">
                  <c:v>-1.9431034338902791</c:v>
                </c:pt>
                <c:pt idx="115">
                  <c:v>-1.8911389680436028</c:v>
                </c:pt>
                <c:pt idx="116">
                  <c:v>-1.7872100363502506</c:v>
                </c:pt>
                <c:pt idx="117">
                  <c:v>-1.6832811046568983</c:v>
                </c:pt>
                <c:pt idx="118">
                  <c:v>-1.579352172963546</c:v>
                </c:pt>
                <c:pt idx="119">
                  <c:v>-1.4754232412701938</c:v>
                </c:pt>
                <c:pt idx="120">
                  <c:v>-1.3714943095768415</c:v>
                </c:pt>
                <c:pt idx="121">
                  <c:v>-1.2675653778834892</c:v>
                </c:pt>
                <c:pt idx="122">
                  <c:v>-1.163636446190137</c:v>
                </c:pt>
                <c:pt idx="123">
                  <c:v>-1.0597075144967847</c:v>
                </c:pt>
                <c:pt idx="124">
                  <c:v>-0.95577858280343242</c:v>
                </c:pt>
                <c:pt idx="125">
                  <c:v>-0.85184965111008015</c:v>
                </c:pt>
                <c:pt idx="126">
                  <c:v>-0.74792071941672789</c:v>
                </c:pt>
                <c:pt idx="127">
                  <c:v>-0.69595625357005175</c:v>
                </c:pt>
                <c:pt idx="128">
                  <c:v>-0.64399178772337562</c:v>
                </c:pt>
                <c:pt idx="129">
                  <c:v>-0.59202732187669949</c:v>
                </c:pt>
                <c:pt idx="130">
                  <c:v>-0.54006285603002335</c:v>
                </c:pt>
                <c:pt idx="131">
                  <c:v>-0.51408062310668523</c:v>
                </c:pt>
                <c:pt idx="132">
                  <c:v>-0.48809839018334716</c:v>
                </c:pt>
                <c:pt idx="133">
                  <c:v>-0.47510727372167816</c:v>
                </c:pt>
                <c:pt idx="134">
                  <c:v>-0.46211715726000968</c:v>
                </c:pt>
                <c:pt idx="135">
                  <c:v>-0.47510827372167874</c:v>
                </c:pt>
                <c:pt idx="136">
                  <c:v>-0.4880993901833478</c:v>
                </c:pt>
                <c:pt idx="137">
                  <c:v>-0.51408162310668581</c:v>
                </c:pt>
                <c:pt idx="138">
                  <c:v>-0.54006385603002394</c:v>
                </c:pt>
                <c:pt idx="139">
                  <c:v>-0.59202832187670007</c:v>
                </c:pt>
                <c:pt idx="140">
                  <c:v>-0.6439927877233762</c:v>
                </c:pt>
                <c:pt idx="141">
                  <c:v>-0.69595725357005234</c:v>
                </c:pt>
                <c:pt idx="142">
                  <c:v>-0.74792171941672847</c:v>
                </c:pt>
                <c:pt idx="143">
                  <c:v>-0.85185065111008074</c:v>
                </c:pt>
                <c:pt idx="144">
                  <c:v>-0.955779582803433</c:v>
                </c:pt>
                <c:pt idx="145">
                  <c:v>-1.0597085144967853</c:v>
                </c:pt>
                <c:pt idx="146">
                  <c:v>-1.1636374461901375</c:v>
                </c:pt>
                <c:pt idx="147">
                  <c:v>-1.2675663778834898</c:v>
                </c:pt>
                <c:pt idx="148">
                  <c:v>-1.3714953095768421</c:v>
                </c:pt>
                <c:pt idx="149">
                  <c:v>-1.4754242412701943</c:v>
                </c:pt>
                <c:pt idx="150">
                  <c:v>-1.5793531729635466</c:v>
                </c:pt>
                <c:pt idx="151">
                  <c:v>-1.6832821046568989</c:v>
                </c:pt>
                <c:pt idx="152">
                  <c:v>-1.7872110363502511</c:v>
                </c:pt>
                <c:pt idx="153">
                  <c:v>-1.8911399680436034</c:v>
                </c:pt>
                <c:pt idx="154">
                  <c:v>-1.9431044338902796</c:v>
                </c:pt>
                <c:pt idx="155">
                  <c:v>-1.9950688997369559</c:v>
                </c:pt>
                <c:pt idx="156">
                  <c:v>-2.0470333655836321</c:v>
                </c:pt>
                <c:pt idx="157">
                  <c:v>-2.0989978314303084</c:v>
                </c:pt>
                <c:pt idx="158">
                  <c:v>-2.1249800643536463</c:v>
                </c:pt>
                <c:pt idx="159">
                  <c:v>-2.1509622972769842</c:v>
                </c:pt>
                <c:pt idx="160">
                  <c:v>-2.1639434137386533</c:v>
                </c:pt>
                <c:pt idx="162">
                  <c:v>-1.313035285499331</c:v>
                </c:pt>
                <c:pt idx="163">
                  <c:v>-1.308825811228006</c:v>
                </c:pt>
                <c:pt idx="164">
                  <c:v>-1.3004068626853562</c:v>
                </c:pt>
                <c:pt idx="165">
                  <c:v>-1.2919879141427064</c:v>
                </c:pt>
                <c:pt idx="166">
                  <c:v>-1.2751500170574066</c:v>
                </c:pt>
                <c:pt idx="167">
                  <c:v>-1.2583121199721068</c:v>
                </c:pt>
                <c:pt idx="168">
                  <c:v>-1.241474222886807</c:v>
                </c:pt>
                <c:pt idx="169">
                  <c:v>-1.2246363258015072</c:v>
                </c:pt>
                <c:pt idx="170">
                  <c:v>-1.1909605316309078</c:v>
                </c:pt>
                <c:pt idx="171">
                  <c:v>-1.1572847374603084</c:v>
                </c:pt>
                <c:pt idx="172">
                  <c:v>-1.123608943289709</c:v>
                </c:pt>
                <c:pt idx="173">
                  <c:v>-1.0899331491191095</c:v>
                </c:pt>
                <c:pt idx="174">
                  <c:v>-1.0562573549485101</c:v>
                </c:pt>
                <c:pt idx="175">
                  <c:v>-1.0225815607779107</c:v>
                </c:pt>
                <c:pt idx="176">
                  <c:v>-0.98890576660731122</c:v>
                </c:pt>
                <c:pt idx="177">
                  <c:v>-0.95522997243671171</c:v>
                </c:pt>
                <c:pt idx="178">
                  <c:v>-0.92155417826611219</c:v>
                </c:pt>
                <c:pt idx="179">
                  <c:v>-0.88787838409551267</c:v>
                </c:pt>
                <c:pt idx="180">
                  <c:v>-0.85420258992491316</c:v>
                </c:pt>
                <c:pt idx="181">
                  <c:v>-0.83736469283961346</c:v>
                </c:pt>
                <c:pt idx="182">
                  <c:v>-0.82052679575431375</c:v>
                </c:pt>
                <c:pt idx="183">
                  <c:v>-0.80368889866901405</c:v>
                </c:pt>
                <c:pt idx="184">
                  <c:v>-0.78685100158371435</c:v>
                </c:pt>
                <c:pt idx="185">
                  <c:v>-0.77843205304106444</c:v>
                </c:pt>
                <c:pt idx="186">
                  <c:v>-0.77001310449841454</c:v>
                </c:pt>
                <c:pt idx="187">
                  <c:v>-0.76580363022708964</c:v>
                </c:pt>
                <c:pt idx="188">
                  <c:v>-0.76159415595576474</c:v>
                </c:pt>
                <c:pt idx="189">
                  <c:v>-0.76580363022708964</c:v>
                </c:pt>
                <c:pt idx="190">
                  <c:v>-0.77001310449841454</c:v>
                </c:pt>
                <c:pt idx="191">
                  <c:v>-0.77843205304106444</c:v>
                </c:pt>
                <c:pt idx="192">
                  <c:v>-0.78685100158371435</c:v>
                </c:pt>
                <c:pt idx="193">
                  <c:v>-0.80368889866901405</c:v>
                </c:pt>
                <c:pt idx="194">
                  <c:v>-0.82052679575431375</c:v>
                </c:pt>
                <c:pt idx="195">
                  <c:v>-0.83736469283961346</c:v>
                </c:pt>
                <c:pt idx="196">
                  <c:v>-0.85420258992491316</c:v>
                </c:pt>
                <c:pt idx="197">
                  <c:v>-0.88787838409551267</c:v>
                </c:pt>
                <c:pt idx="198">
                  <c:v>-0.92155417826611219</c:v>
                </c:pt>
                <c:pt idx="199">
                  <c:v>-0.95522997243671171</c:v>
                </c:pt>
                <c:pt idx="200">
                  <c:v>-0.98890576660731122</c:v>
                </c:pt>
                <c:pt idx="201">
                  <c:v>-1.0225815607779107</c:v>
                </c:pt>
                <c:pt idx="202">
                  <c:v>-1.0562573549485101</c:v>
                </c:pt>
                <c:pt idx="203">
                  <c:v>-1.0899331491191095</c:v>
                </c:pt>
                <c:pt idx="204">
                  <c:v>-1.123608943289709</c:v>
                </c:pt>
                <c:pt idx="205">
                  <c:v>-1.1572847374603084</c:v>
                </c:pt>
                <c:pt idx="206">
                  <c:v>-1.1909605316309078</c:v>
                </c:pt>
                <c:pt idx="207">
                  <c:v>-1.2246363258015072</c:v>
                </c:pt>
                <c:pt idx="208">
                  <c:v>-1.241474222886807</c:v>
                </c:pt>
                <c:pt idx="209">
                  <c:v>-1.2583121199721068</c:v>
                </c:pt>
                <c:pt idx="210">
                  <c:v>-1.2751500170574066</c:v>
                </c:pt>
                <c:pt idx="211">
                  <c:v>-1.2919879141427064</c:v>
                </c:pt>
                <c:pt idx="212">
                  <c:v>-1.3004068626853562</c:v>
                </c:pt>
                <c:pt idx="213">
                  <c:v>-1.308825811228006</c:v>
                </c:pt>
                <c:pt idx="214">
                  <c:v>-1.313035285499331</c:v>
                </c:pt>
                <c:pt idx="216">
                  <c:v>8.0416233283755982</c:v>
                </c:pt>
                <c:pt idx="217">
                  <c:v>7.9811861503099184</c:v>
                </c:pt>
                <c:pt idx="218">
                  <c:v>7.8603117941785596</c:v>
                </c:pt>
                <c:pt idx="219">
                  <c:v>7.7394374380472009</c:v>
                </c:pt>
                <c:pt idx="220">
                  <c:v>7.4976887257844833</c:v>
                </c:pt>
                <c:pt idx="221">
                  <c:v>7.2559400135217658</c:v>
                </c:pt>
                <c:pt idx="222">
                  <c:v>7.0141913012590482</c:v>
                </c:pt>
                <c:pt idx="223">
                  <c:v>6.7724425889963307</c:v>
                </c:pt>
                <c:pt idx="224">
                  <c:v>6.2889451644708956</c:v>
                </c:pt>
                <c:pt idx="225">
                  <c:v>5.8054477399454605</c:v>
                </c:pt>
                <c:pt idx="226">
                  <c:v>5.3219503154200254</c:v>
                </c:pt>
                <c:pt idx="227">
                  <c:v>4.8384528908945903</c:v>
                </c:pt>
                <c:pt idx="228">
                  <c:v>4.3549554663691552</c:v>
                </c:pt>
                <c:pt idx="229">
                  <c:v>3.8714580418437201</c:v>
                </c:pt>
                <c:pt idx="230">
                  <c:v>3.387960617318285</c:v>
                </c:pt>
                <c:pt idx="231">
                  <c:v>2.9044631927928499</c:v>
                </c:pt>
                <c:pt idx="232">
                  <c:v>2.4209657682674148</c:v>
                </c:pt>
                <c:pt idx="233">
                  <c:v>1.9374683437419797</c:v>
                </c:pt>
                <c:pt idx="234">
                  <c:v>1.4539709192165446</c:v>
                </c:pt>
                <c:pt idx="235">
                  <c:v>1.2122222069538271</c:v>
                </c:pt>
                <c:pt idx="236">
                  <c:v>0.97047349469110955</c:v>
                </c:pt>
                <c:pt idx="237">
                  <c:v>0.728724782428392</c:v>
                </c:pt>
                <c:pt idx="238">
                  <c:v>0.48697607016567446</c:v>
                </c:pt>
                <c:pt idx="239">
                  <c:v>0.36610171403431568</c:v>
                </c:pt>
                <c:pt idx="240">
                  <c:v>0.24522735790295691</c:v>
                </c:pt>
                <c:pt idx="241">
                  <c:v>0.18479017983727752</c:v>
                </c:pt>
                <c:pt idx="242">
                  <c:v>0.12435300177159681</c:v>
                </c:pt>
                <c:pt idx="243">
                  <c:v>0.18479017983727619</c:v>
                </c:pt>
                <c:pt idx="244">
                  <c:v>0.24522735790295558</c:v>
                </c:pt>
                <c:pt idx="245">
                  <c:v>0.36610171403431435</c:v>
                </c:pt>
                <c:pt idx="246">
                  <c:v>0.48697607016567312</c:v>
                </c:pt>
                <c:pt idx="247">
                  <c:v>0.72872478242839067</c:v>
                </c:pt>
                <c:pt idx="248">
                  <c:v>0.97047349469110822</c:v>
                </c:pt>
                <c:pt idx="249">
                  <c:v>1.2122222069538258</c:v>
                </c:pt>
                <c:pt idx="250">
                  <c:v>1.4539709192165433</c:v>
                </c:pt>
                <c:pt idx="251">
                  <c:v>1.9374683437419784</c:v>
                </c:pt>
                <c:pt idx="252">
                  <c:v>2.4209657682674135</c:v>
                </c:pt>
                <c:pt idx="253">
                  <c:v>2.9044631927928486</c:v>
                </c:pt>
                <c:pt idx="254">
                  <c:v>3.3879606173182837</c:v>
                </c:pt>
                <c:pt idx="255">
                  <c:v>3.8714580418437188</c:v>
                </c:pt>
                <c:pt idx="256">
                  <c:v>4.3549554663691543</c:v>
                </c:pt>
                <c:pt idx="257">
                  <c:v>4.8384528908945894</c:v>
                </c:pt>
                <c:pt idx="258">
                  <c:v>5.3219503154200245</c:v>
                </c:pt>
                <c:pt idx="259">
                  <c:v>5.8054477399454596</c:v>
                </c:pt>
                <c:pt idx="260">
                  <c:v>6.2889451644708947</c:v>
                </c:pt>
                <c:pt idx="261">
                  <c:v>6.7724425889963298</c:v>
                </c:pt>
                <c:pt idx="262">
                  <c:v>7.0141913012590473</c:v>
                </c:pt>
                <c:pt idx="263">
                  <c:v>7.2559400135217649</c:v>
                </c:pt>
                <c:pt idx="264">
                  <c:v>7.4976887257844824</c:v>
                </c:pt>
                <c:pt idx="265">
                  <c:v>7.7394374380472</c:v>
                </c:pt>
                <c:pt idx="266">
                  <c:v>7.8603117941785587</c:v>
                </c:pt>
                <c:pt idx="267">
                  <c:v>7.9811861503099175</c:v>
                </c:pt>
                <c:pt idx="268">
                  <c:v>8.0416233283755965</c:v>
                </c:pt>
                <c:pt idx="269">
                  <c:v>0</c:v>
                </c:pt>
                <c:pt idx="270">
                  <c:v>4.082988165073596</c:v>
                </c:pt>
                <c:pt idx="271">
                  <c:v>4.0536899245951998</c:v>
                </c:pt>
                <c:pt idx="272">
                  <c:v>3.9950934436384076</c:v>
                </c:pt>
                <c:pt idx="273">
                  <c:v>3.9364969626816153</c:v>
                </c:pt>
                <c:pt idx="274">
                  <c:v>3.8193040007680308</c:v>
                </c:pt>
                <c:pt idx="275">
                  <c:v>3.7021110388544463</c:v>
                </c:pt>
                <c:pt idx="276">
                  <c:v>3.5849180769408617</c:v>
                </c:pt>
                <c:pt idx="277">
                  <c:v>3.4677251150272772</c:v>
                </c:pt>
                <c:pt idx="278">
                  <c:v>3.2333391912001086</c:v>
                </c:pt>
                <c:pt idx="279">
                  <c:v>2.99895326737294</c:v>
                </c:pt>
                <c:pt idx="280">
                  <c:v>2.7645673435457714</c:v>
                </c:pt>
                <c:pt idx="281">
                  <c:v>2.5301814197186028</c:v>
                </c:pt>
                <c:pt idx="282">
                  <c:v>2.2957954958914342</c:v>
                </c:pt>
                <c:pt idx="283">
                  <c:v>2.0614095720642656</c:v>
                </c:pt>
                <c:pt idx="284">
                  <c:v>1.827023648237097</c:v>
                </c:pt>
                <c:pt idx="285">
                  <c:v>1.5926377244099283</c:v>
                </c:pt>
                <c:pt idx="286">
                  <c:v>1.3582518005827597</c:v>
                </c:pt>
                <c:pt idx="287">
                  <c:v>1.1238658767555911</c:v>
                </c:pt>
                <c:pt idx="288">
                  <c:v>0.88947995292842252</c:v>
                </c:pt>
                <c:pt idx="289">
                  <c:v>0.77228699101483822</c:v>
                </c:pt>
                <c:pt idx="290">
                  <c:v>0.65509402910125392</c:v>
                </c:pt>
                <c:pt idx="291">
                  <c:v>0.53790106718766961</c:v>
                </c:pt>
                <c:pt idx="292">
                  <c:v>0.42070810527408531</c:v>
                </c:pt>
                <c:pt idx="293">
                  <c:v>0.36211162431729316</c:v>
                </c:pt>
                <c:pt idx="294">
                  <c:v>0.30351514336050101</c:v>
                </c:pt>
                <c:pt idx="295">
                  <c:v>0.27421690288210493</c:v>
                </c:pt>
                <c:pt idx="296">
                  <c:v>0.24491866240370874</c:v>
                </c:pt>
                <c:pt idx="297">
                  <c:v>0.27421690288210482</c:v>
                </c:pt>
                <c:pt idx="298">
                  <c:v>0.30351514336050089</c:v>
                </c:pt>
                <c:pt idx="299">
                  <c:v>0.36211162431729305</c:v>
                </c:pt>
                <c:pt idx="300">
                  <c:v>0.4207081052740852</c:v>
                </c:pt>
                <c:pt idx="301">
                  <c:v>0.5379010671876695</c:v>
                </c:pt>
                <c:pt idx="302">
                  <c:v>0.65509402910125381</c:v>
                </c:pt>
                <c:pt idx="303">
                  <c:v>0.77228699101483811</c:v>
                </c:pt>
                <c:pt idx="304">
                  <c:v>0.88947995292842241</c:v>
                </c:pt>
                <c:pt idx="305">
                  <c:v>1.1238658767555911</c:v>
                </c:pt>
                <c:pt idx="306">
                  <c:v>1.3582518005827597</c:v>
                </c:pt>
                <c:pt idx="307">
                  <c:v>1.5926377244099283</c:v>
                </c:pt>
                <c:pt idx="308">
                  <c:v>1.827023648237097</c:v>
                </c:pt>
                <c:pt idx="309">
                  <c:v>2.0614095720642656</c:v>
                </c:pt>
                <c:pt idx="310">
                  <c:v>2.2957954958914342</c:v>
                </c:pt>
                <c:pt idx="311">
                  <c:v>2.5301814197186028</c:v>
                </c:pt>
                <c:pt idx="312">
                  <c:v>2.7645673435457714</c:v>
                </c:pt>
                <c:pt idx="313">
                  <c:v>2.99895326737294</c:v>
                </c:pt>
                <c:pt idx="314">
                  <c:v>3.2333391912001086</c:v>
                </c:pt>
                <c:pt idx="315">
                  <c:v>3.4677251150272772</c:v>
                </c:pt>
                <c:pt idx="316">
                  <c:v>3.5849180769408617</c:v>
                </c:pt>
                <c:pt idx="317">
                  <c:v>3.7021110388544463</c:v>
                </c:pt>
                <c:pt idx="318">
                  <c:v>3.8193040007680308</c:v>
                </c:pt>
                <c:pt idx="319">
                  <c:v>3.9364969626816153</c:v>
                </c:pt>
                <c:pt idx="320">
                  <c:v>3.9950934436384076</c:v>
                </c:pt>
                <c:pt idx="321">
                  <c:v>4.0536899245951998</c:v>
                </c:pt>
                <c:pt idx="322">
                  <c:v>4.082988165073596</c:v>
                </c:pt>
                <c:pt idx="323">
                  <c:v>0</c:v>
                </c:pt>
                <c:pt idx="324">
                  <c:v>2.1639524137386528</c:v>
                </c:pt>
                <c:pt idx="325">
                  <c:v>2.1509612972769836</c:v>
                </c:pt>
                <c:pt idx="326">
                  <c:v>2.1249790643536457</c:v>
                </c:pt>
                <c:pt idx="327">
                  <c:v>2.0989968314303078</c:v>
                </c:pt>
                <c:pt idx="328">
                  <c:v>2.0470323655836316</c:v>
                </c:pt>
                <c:pt idx="329">
                  <c:v>1.9950678997369553</c:v>
                </c:pt>
                <c:pt idx="330">
                  <c:v>1.9431034338902791</c:v>
                </c:pt>
                <c:pt idx="331">
                  <c:v>1.8911389680436028</c:v>
                </c:pt>
                <c:pt idx="332">
                  <c:v>1.7872100363502506</c:v>
                </c:pt>
                <c:pt idx="333">
                  <c:v>1.6832811046568983</c:v>
                </c:pt>
                <c:pt idx="334">
                  <c:v>1.579352172963546</c:v>
                </c:pt>
                <c:pt idx="335">
                  <c:v>1.4754232412701938</c:v>
                </c:pt>
                <c:pt idx="336">
                  <c:v>1.3714943095768415</c:v>
                </c:pt>
                <c:pt idx="337">
                  <c:v>1.2675653778834892</c:v>
                </c:pt>
                <c:pt idx="338">
                  <c:v>1.163636446190137</c:v>
                </c:pt>
                <c:pt idx="339">
                  <c:v>1.0597075144967847</c:v>
                </c:pt>
                <c:pt idx="340">
                  <c:v>0.95577858280343242</c:v>
                </c:pt>
                <c:pt idx="341">
                  <c:v>0.85184965111008015</c:v>
                </c:pt>
                <c:pt idx="342">
                  <c:v>0.74792071941672789</c:v>
                </c:pt>
                <c:pt idx="343">
                  <c:v>0.69595625357005175</c:v>
                </c:pt>
                <c:pt idx="344">
                  <c:v>0.64399178772337562</c:v>
                </c:pt>
                <c:pt idx="345">
                  <c:v>0.59202732187669949</c:v>
                </c:pt>
                <c:pt idx="346">
                  <c:v>0.54006285603002335</c:v>
                </c:pt>
                <c:pt idx="347">
                  <c:v>0.51408062310668523</c:v>
                </c:pt>
                <c:pt idx="348">
                  <c:v>0.48809839018334716</c:v>
                </c:pt>
                <c:pt idx="349">
                  <c:v>0.47510727372167816</c:v>
                </c:pt>
                <c:pt idx="350">
                  <c:v>0.46211715726000968</c:v>
                </c:pt>
                <c:pt idx="351">
                  <c:v>0.47510827372167874</c:v>
                </c:pt>
                <c:pt idx="352">
                  <c:v>0.4880993901833478</c:v>
                </c:pt>
                <c:pt idx="353">
                  <c:v>0.51408162310668581</c:v>
                </c:pt>
                <c:pt idx="354">
                  <c:v>0.54006385603002394</c:v>
                </c:pt>
                <c:pt idx="355">
                  <c:v>0.59202832187670007</c:v>
                </c:pt>
                <c:pt idx="356">
                  <c:v>0.6439927877233762</c:v>
                </c:pt>
                <c:pt idx="357">
                  <c:v>0.69595725357005234</c:v>
                </c:pt>
                <c:pt idx="358">
                  <c:v>0.74792171941672847</c:v>
                </c:pt>
                <c:pt idx="359">
                  <c:v>0.85185065111008074</c:v>
                </c:pt>
                <c:pt idx="360">
                  <c:v>0.955779582803433</c:v>
                </c:pt>
                <c:pt idx="361">
                  <c:v>1.0597085144967853</c:v>
                </c:pt>
                <c:pt idx="362">
                  <c:v>1.1636374461901375</c:v>
                </c:pt>
                <c:pt idx="363">
                  <c:v>1.2675663778834898</c:v>
                </c:pt>
                <c:pt idx="364">
                  <c:v>1.3714953095768421</c:v>
                </c:pt>
                <c:pt idx="365">
                  <c:v>1.4754242412701943</c:v>
                </c:pt>
                <c:pt idx="366">
                  <c:v>1.5793531729635466</c:v>
                </c:pt>
                <c:pt idx="367">
                  <c:v>1.6832821046568989</c:v>
                </c:pt>
                <c:pt idx="368">
                  <c:v>1.7872110363502511</c:v>
                </c:pt>
                <c:pt idx="369">
                  <c:v>1.8911399680436034</c:v>
                </c:pt>
                <c:pt idx="370">
                  <c:v>1.9431044338902796</c:v>
                </c:pt>
                <c:pt idx="371">
                  <c:v>1.9950688997369559</c:v>
                </c:pt>
                <c:pt idx="372">
                  <c:v>2.0470333655836321</c:v>
                </c:pt>
                <c:pt idx="373">
                  <c:v>2.0989978314303084</c:v>
                </c:pt>
                <c:pt idx="374">
                  <c:v>2.1249800643536463</c:v>
                </c:pt>
                <c:pt idx="375">
                  <c:v>2.1509622972769842</c:v>
                </c:pt>
                <c:pt idx="376">
                  <c:v>2.1639434137386533</c:v>
                </c:pt>
                <c:pt idx="377">
                  <c:v>0</c:v>
                </c:pt>
                <c:pt idx="378">
                  <c:v>1.313035285499331</c:v>
                </c:pt>
                <c:pt idx="379">
                  <c:v>1.308825811228006</c:v>
                </c:pt>
                <c:pt idx="380">
                  <c:v>1.3004068626853562</c:v>
                </c:pt>
                <c:pt idx="381">
                  <c:v>1.2919879141427064</c:v>
                </c:pt>
                <c:pt idx="382">
                  <c:v>1.2751500170574066</c:v>
                </c:pt>
                <c:pt idx="383">
                  <c:v>1.2583121199721068</c:v>
                </c:pt>
                <c:pt idx="384">
                  <c:v>1.241474222886807</c:v>
                </c:pt>
                <c:pt idx="385">
                  <c:v>1.2246363258015072</c:v>
                </c:pt>
                <c:pt idx="386">
                  <c:v>1.1909605316309078</c:v>
                </c:pt>
                <c:pt idx="387">
                  <c:v>1.1572847374603084</c:v>
                </c:pt>
                <c:pt idx="388">
                  <c:v>1.123608943289709</c:v>
                </c:pt>
                <c:pt idx="389">
                  <c:v>1.0899331491191095</c:v>
                </c:pt>
                <c:pt idx="390">
                  <c:v>1.0562573549485101</c:v>
                </c:pt>
                <c:pt idx="391">
                  <c:v>1.0225815607779107</c:v>
                </c:pt>
                <c:pt idx="392">
                  <c:v>0.98890576660731122</c:v>
                </c:pt>
                <c:pt idx="393">
                  <c:v>0.95522997243671171</c:v>
                </c:pt>
                <c:pt idx="394">
                  <c:v>0.92155417826611219</c:v>
                </c:pt>
                <c:pt idx="395">
                  <c:v>0.88787838409551267</c:v>
                </c:pt>
                <c:pt idx="396">
                  <c:v>0.85420258992491316</c:v>
                </c:pt>
                <c:pt idx="397">
                  <c:v>0.83736469283961346</c:v>
                </c:pt>
                <c:pt idx="398">
                  <c:v>0.82052679575431375</c:v>
                </c:pt>
                <c:pt idx="399">
                  <c:v>0.80368889866901405</c:v>
                </c:pt>
                <c:pt idx="400">
                  <c:v>0.78685100158371435</c:v>
                </c:pt>
                <c:pt idx="401">
                  <c:v>0.77843205304106444</c:v>
                </c:pt>
                <c:pt idx="402">
                  <c:v>0.77001310449841454</c:v>
                </c:pt>
                <c:pt idx="403">
                  <c:v>0.76580363022708964</c:v>
                </c:pt>
                <c:pt idx="404">
                  <c:v>0.76159415595576474</c:v>
                </c:pt>
                <c:pt idx="405">
                  <c:v>0.76580363022708964</c:v>
                </c:pt>
                <c:pt idx="406">
                  <c:v>0.77001310449841454</c:v>
                </c:pt>
                <c:pt idx="407">
                  <c:v>0.77843205304106444</c:v>
                </c:pt>
                <c:pt idx="408">
                  <c:v>0.78685100158371435</c:v>
                </c:pt>
                <c:pt idx="409">
                  <c:v>0.80368889866901405</c:v>
                </c:pt>
                <c:pt idx="410">
                  <c:v>0.82052679575431375</c:v>
                </c:pt>
                <c:pt idx="411">
                  <c:v>0.83736469283961346</c:v>
                </c:pt>
                <c:pt idx="412">
                  <c:v>0.85420258992491316</c:v>
                </c:pt>
                <c:pt idx="413">
                  <c:v>0.88787838409551267</c:v>
                </c:pt>
                <c:pt idx="414">
                  <c:v>0.92155417826611219</c:v>
                </c:pt>
                <c:pt idx="415">
                  <c:v>0.95522997243671171</c:v>
                </c:pt>
                <c:pt idx="416">
                  <c:v>0.98890576660731122</c:v>
                </c:pt>
                <c:pt idx="417">
                  <c:v>1.0225815607779107</c:v>
                </c:pt>
                <c:pt idx="418">
                  <c:v>1.0562573549485101</c:v>
                </c:pt>
                <c:pt idx="419">
                  <c:v>1.0899331491191095</c:v>
                </c:pt>
                <c:pt idx="420">
                  <c:v>1.123608943289709</c:v>
                </c:pt>
                <c:pt idx="421">
                  <c:v>1.1572847374603084</c:v>
                </c:pt>
                <c:pt idx="422">
                  <c:v>1.1909605316309078</c:v>
                </c:pt>
                <c:pt idx="423">
                  <c:v>1.2246363258015072</c:v>
                </c:pt>
                <c:pt idx="424">
                  <c:v>1.241474222886807</c:v>
                </c:pt>
                <c:pt idx="425">
                  <c:v>1.2583121199721068</c:v>
                </c:pt>
                <c:pt idx="426">
                  <c:v>1.2751500170574066</c:v>
                </c:pt>
                <c:pt idx="427">
                  <c:v>1.2919879141427064</c:v>
                </c:pt>
                <c:pt idx="428">
                  <c:v>1.3004068626853562</c:v>
                </c:pt>
                <c:pt idx="429">
                  <c:v>1.308825811228006</c:v>
                </c:pt>
                <c:pt idx="430">
                  <c:v>1.313035285499331</c:v>
                </c:pt>
              </c:numCache>
            </c:numRef>
          </c:xVal>
          <c:yVal>
            <c:numRef>
              <c:f>'u=const'!$E$8:$E$438</c:f>
              <c:numCache>
                <c:formatCode>General</c:formatCode>
                <c:ptCount val="431"/>
                <c:pt idx="54">
                  <c:v>2.1073424255447017E-8</c:v>
                </c:pt>
                <c:pt idx="55">
                  <c:v>0.33405133792112118</c:v>
                </c:pt>
                <c:pt idx="56">
                  <c:v>0.57412591626741005</c:v>
                </c:pt>
                <c:pt idx="57">
                  <c:v>0.73537999968169887</c:v>
                </c:pt>
                <c:pt idx="58">
                  <c:v>0.97082892975676283</c:v>
                </c:pt>
                <c:pt idx="59">
                  <c:v>1.1475040292431702</c:v>
                </c:pt>
                <c:pt idx="60">
                  <c:v>1.289788278269655</c:v>
                </c:pt>
                <c:pt idx="61">
                  <c:v>1.4081454923942107</c:v>
                </c:pt>
                <c:pt idx="62">
                  <c:v>1.5934580119332691</c:v>
                </c:pt>
                <c:pt idx="63">
                  <c:v>1.7278511571492168</c:v>
                </c:pt>
                <c:pt idx="64">
                  <c:v>1.8226237363078586</c:v>
                </c:pt>
                <c:pt idx="65">
                  <c:v>1.883765225410831</c:v>
                </c:pt>
                <c:pt idx="66">
                  <c:v>1.9145004680607389</c:v>
                </c:pt>
                <c:pt idx="67">
                  <c:v>1.9162930718879687</c:v>
                </c:pt>
                <c:pt idx="68">
                  <c:v>1.8892254259220196</c:v>
                </c:pt>
                <c:pt idx="69">
                  <c:v>1.8320187662679697</c:v>
                </c:pt>
                <c:pt idx="70">
                  <c:v>1.741705855587895</c:v>
                </c:pt>
                <c:pt idx="71">
                  <c:v>1.6127344146646336</c:v>
                </c:pt>
                <c:pt idx="72">
                  <c:v>1.4347166181938384</c:v>
                </c:pt>
                <c:pt idx="73">
                  <c:v>1.3213473974297112</c:v>
                </c:pt>
                <c:pt idx="74">
                  <c:v>1.1857646200755105</c:v>
                </c:pt>
                <c:pt idx="75">
                  <c:v>1.0191408848178016</c:v>
                </c:pt>
                <c:pt idx="76">
                  <c:v>0.80236536026142435</c:v>
                </c:pt>
                <c:pt idx="77">
                  <c:v>0.66034880383476324</c:v>
                </c:pt>
                <c:pt idx="78">
                  <c:v>0.47059942514151182</c:v>
                </c:pt>
                <c:pt idx="79">
                  <c:v>0.33405133792112052</c:v>
                </c:pt>
                <c:pt idx="80">
                  <c:v>0</c:v>
                </c:pt>
                <c:pt idx="81">
                  <c:v>-0.33405133792112052</c:v>
                </c:pt>
                <c:pt idx="82">
                  <c:v>-0.47059942514151087</c:v>
                </c:pt>
                <c:pt idx="83">
                  <c:v>-0.66034880383476324</c:v>
                </c:pt>
                <c:pt idx="84">
                  <c:v>-0.80236536026142435</c:v>
                </c:pt>
                <c:pt idx="85">
                  <c:v>-1.0191408848178012</c:v>
                </c:pt>
                <c:pt idx="86">
                  <c:v>-1.1857646200755105</c:v>
                </c:pt>
                <c:pt idx="87">
                  <c:v>-1.321347397429711</c:v>
                </c:pt>
                <c:pt idx="88">
                  <c:v>-1.4347166181938384</c:v>
                </c:pt>
                <c:pt idx="89">
                  <c:v>-1.6127344146646336</c:v>
                </c:pt>
                <c:pt idx="90">
                  <c:v>-1.741705855587895</c:v>
                </c:pt>
                <c:pt idx="91">
                  <c:v>-1.8320187662679697</c:v>
                </c:pt>
                <c:pt idx="92">
                  <c:v>-1.8892254259220196</c:v>
                </c:pt>
                <c:pt idx="93">
                  <c:v>-1.9162930718879687</c:v>
                </c:pt>
                <c:pt idx="94">
                  <c:v>-1.9145004680607389</c:v>
                </c:pt>
                <c:pt idx="95">
                  <c:v>-1.883765225410831</c:v>
                </c:pt>
                <c:pt idx="96">
                  <c:v>-1.8226237363078586</c:v>
                </c:pt>
                <c:pt idx="97">
                  <c:v>-1.7278511571492168</c:v>
                </c:pt>
                <c:pt idx="98">
                  <c:v>-1.5934580119332691</c:v>
                </c:pt>
                <c:pt idx="99">
                  <c:v>-1.4081454923942107</c:v>
                </c:pt>
                <c:pt idx="100">
                  <c:v>-1.289788278269655</c:v>
                </c:pt>
                <c:pt idx="101">
                  <c:v>-1.1475040292431702</c:v>
                </c:pt>
                <c:pt idx="102">
                  <c:v>-0.97082892975676283</c:v>
                </c:pt>
                <c:pt idx="103">
                  <c:v>-0.73537999968169887</c:v>
                </c:pt>
                <c:pt idx="104">
                  <c:v>-0.57412591626741005</c:v>
                </c:pt>
                <c:pt idx="105">
                  <c:v>-0.33405133792112118</c:v>
                </c:pt>
                <c:pt idx="106">
                  <c:v>-2.1073424255447017E-8</c:v>
                </c:pt>
              </c:numCache>
            </c:numRef>
          </c:yVal>
        </c:ser>
        <c:ser>
          <c:idx val="3"/>
          <c:order val="3"/>
          <c:tx>
            <c:strRef>
              <c:f>'u=const'!$F$6</c:f>
              <c:strCache>
                <c:ptCount val="1"/>
                <c:pt idx="0">
                  <c:v>-0,25</c:v>
                </c:pt>
              </c:strCache>
            </c:strRef>
          </c:tx>
          <c:marker>
            <c:symbol val="none"/>
          </c:marker>
          <c:xVal>
            <c:numRef>
              <c:f>'u=const'!$B$8:$B$438</c:f>
              <c:numCache>
                <c:formatCode>General</c:formatCode>
                <c:ptCount val="431"/>
                <c:pt idx="0">
                  <c:v>-8.0416233283755982</c:v>
                </c:pt>
                <c:pt idx="1">
                  <c:v>-7.9811861503099184</c:v>
                </c:pt>
                <c:pt idx="2">
                  <c:v>-7.8603117941785596</c:v>
                </c:pt>
                <c:pt idx="3">
                  <c:v>-7.7394374380472009</c:v>
                </c:pt>
                <c:pt idx="4">
                  <c:v>-7.4976887257844833</c:v>
                </c:pt>
                <c:pt idx="5">
                  <c:v>-7.2559400135217658</c:v>
                </c:pt>
                <c:pt idx="6">
                  <c:v>-7.0141913012590482</c:v>
                </c:pt>
                <c:pt idx="7">
                  <c:v>-6.7724425889963307</c:v>
                </c:pt>
                <c:pt idx="8">
                  <c:v>-6.2889451644708956</c:v>
                </c:pt>
                <c:pt idx="9">
                  <c:v>-5.8054477399454605</c:v>
                </c:pt>
                <c:pt idx="10">
                  <c:v>-5.3219503154200254</c:v>
                </c:pt>
                <c:pt idx="11">
                  <c:v>-4.8384528908945903</c:v>
                </c:pt>
                <c:pt idx="12">
                  <c:v>-4.3549554663691552</c:v>
                </c:pt>
                <c:pt idx="13">
                  <c:v>-3.8714580418437201</c:v>
                </c:pt>
                <c:pt idx="14">
                  <c:v>-3.387960617318285</c:v>
                </c:pt>
                <c:pt idx="15">
                  <c:v>-2.9044631927928499</c:v>
                </c:pt>
                <c:pt idx="16">
                  <c:v>-2.4209657682674148</c:v>
                </c:pt>
                <c:pt idx="17">
                  <c:v>-1.9374683437419797</c:v>
                </c:pt>
                <c:pt idx="18">
                  <c:v>-1.4539709192165446</c:v>
                </c:pt>
                <c:pt idx="19">
                  <c:v>-1.2122222069538271</c:v>
                </c:pt>
                <c:pt idx="20">
                  <c:v>-0.97047349469110955</c:v>
                </c:pt>
                <c:pt idx="21">
                  <c:v>-0.728724782428392</c:v>
                </c:pt>
                <c:pt idx="22">
                  <c:v>-0.48697607016567446</c:v>
                </c:pt>
                <c:pt idx="23">
                  <c:v>-0.36610171403431568</c:v>
                </c:pt>
                <c:pt idx="24">
                  <c:v>-0.24522735790295691</c:v>
                </c:pt>
                <c:pt idx="25">
                  <c:v>-0.18479017983727752</c:v>
                </c:pt>
                <c:pt idx="26">
                  <c:v>-0.12435300177159681</c:v>
                </c:pt>
                <c:pt idx="27">
                  <c:v>-0.18479017983727619</c:v>
                </c:pt>
                <c:pt idx="28">
                  <c:v>-0.24522735790295558</c:v>
                </c:pt>
                <c:pt idx="29">
                  <c:v>-0.36610171403431435</c:v>
                </c:pt>
                <c:pt idx="30">
                  <c:v>-0.48697607016567312</c:v>
                </c:pt>
                <c:pt idx="31">
                  <c:v>-0.72872478242839067</c:v>
                </c:pt>
                <c:pt idx="32">
                  <c:v>-0.97047349469110822</c:v>
                </c:pt>
                <c:pt idx="33">
                  <c:v>-1.2122222069538258</c:v>
                </c:pt>
                <c:pt idx="34">
                  <c:v>-1.4539709192165433</c:v>
                </c:pt>
                <c:pt idx="35">
                  <c:v>-1.9374683437419784</c:v>
                </c:pt>
                <c:pt idx="36">
                  <c:v>-2.4209657682674135</c:v>
                </c:pt>
                <c:pt idx="37">
                  <c:v>-2.9044631927928486</c:v>
                </c:pt>
                <c:pt idx="38">
                  <c:v>-3.3879606173182837</c:v>
                </c:pt>
                <c:pt idx="39">
                  <c:v>-3.8714580418437188</c:v>
                </c:pt>
                <c:pt idx="40">
                  <c:v>-4.3549554663691543</c:v>
                </c:pt>
                <c:pt idx="41">
                  <c:v>-4.8384528908945894</c:v>
                </c:pt>
                <c:pt idx="42">
                  <c:v>-5.3219503154200245</c:v>
                </c:pt>
                <c:pt idx="43">
                  <c:v>-5.8054477399454596</c:v>
                </c:pt>
                <c:pt idx="44">
                  <c:v>-6.2889451644708947</c:v>
                </c:pt>
                <c:pt idx="45">
                  <c:v>-6.7724425889963298</c:v>
                </c:pt>
                <c:pt idx="46">
                  <c:v>-7.0141913012590473</c:v>
                </c:pt>
                <c:pt idx="47">
                  <c:v>-7.2559400135217649</c:v>
                </c:pt>
                <c:pt idx="48">
                  <c:v>-7.4976887257844824</c:v>
                </c:pt>
                <c:pt idx="49">
                  <c:v>-7.7394374380472</c:v>
                </c:pt>
                <c:pt idx="50">
                  <c:v>-7.8603117941785587</c:v>
                </c:pt>
                <c:pt idx="51">
                  <c:v>-7.9811861503099175</c:v>
                </c:pt>
                <c:pt idx="52">
                  <c:v>-8.0416233283755965</c:v>
                </c:pt>
                <c:pt idx="54">
                  <c:v>-4.082988165073596</c:v>
                </c:pt>
                <c:pt idx="55">
                  <c:v>-4.0536899245951998</c:v>
                </c:pt>
                <c:pt idx="56">
                  <c:v>-3.9950934436384076</c:v>
                </c:pt>
                <c:pt idx="57">
                  <c:v>-3.9364969626816153</c:v>
                </c:pt>
                <c:pt idx="58">
                  <c:v>-3.8193040007680308</c:v>
                </c:pt>
                <c:pt idx="59">
                  <c:v>-3.7021110388544463</c:v>
                </c:pt>
                <c:pt idx="60">
                  <c:v>-3.5849180769408617</c:v>
                </c:pt>
                <c:pt idx="61">
                  <c:v>-3.4677251150272772</c:v>
                </c:pt>
                <c:pt idx="62">
                  <c:v>-3.2333391912001086</c:v>
                </c:pt>
                <c:pt idx="63">
                  <c:v>-2.99895326737294</c:v>
                </c:pt>
                <c:pt idx="64">
                  <c:v>-2.7645673435457714</c:v>
                </c:pt>
                <c:pt idx="65">
                  <c:v>-2.5301814197186028</c:v>
                </c:pt>
                <c:pt idx="66">
                  <c:v>-2.2957954958914342</c:v>
                </c:pt>
                <c:pt idx="67">
                  <c:v>-2.0614095720642656</c:v>
                </c:pt>
                <c:pt idx="68">
                  <c:v>-1.827023648237097</c:v>
                </c:pt>
                <c:pt idx="69">
                  <c:v>-1.5926377244099283</c:v>
                </c:pt>
                <c:pt idx="70">
                  <c:v>-1.3582518005827597</c:v>
                </c:pt>
                <c:pt idx="71">
                  <c:v>-1.1238658767555911</c:v>
                </c:pt>
                <c:pt idx="72">
                  <c:v>-0.88947995292842252</c:v>
                </c:pt>
                <c:pt idx="73">
                  <c:v>-0.77228699101483822</c:v>
                </c:pt>
                <c:pt idx="74">
                  <c:v>-0.65509402910125392</c:v>
                </c:pt>
                <c:pt idx="75">
                  <c:v>-0.53790106718766961</c:v>
                </c:pt>
                <c:pt idx="76">
                  <c:v>-0.42070810527408531</c:v>
                </c:pt>
                <c:pt idx="77">
                  <c:v>-0.36211162431729316</c:v>
                </c:pt>
                <c:pt idx="78">
                  <c:v>-0.30351514336050101</c:v>
                </c:pt>
                <c:pt idx="79">
                  <c:v>-0.27421690288210493</c:v>
                </c:pt>
                <c:pt idx="80">
                  <c:v>-0.24491866240370874</c:v>
                </c:pt>
                <c:pt idx="81">
                  <c:v>-0.27421690288210482</c:v>
                </c:pt>
                <c:pt idx="82">
                  <c:v>-0.30351514336050089</c:v>
                </c:pt>
                <c:pt idx="83">
                  <c:v>-0.36211162431729305</c:v>
                </c:pt>
                <c:pt idx="84">
                  <c:v>-0.4207081052740852</c:v>
                </c:pt>
                <c:pt idx="85">
                  <c:v>-0.5379010671876695</c:v>
                </c:pt>
                <c:pt idx="86">
                  <c:v>-0.65509402910125381</c:v>
                </c:pt>
                <c:pt idx="87">
                  <c:v>-0.77228699101483811</c:v>
                </c:pt>
                <c:pt idx="88">
                  <c:v>-0.88947995292842241</c:v>
                </c:pt>
                <c:pt idx="89">
                  <c:v>-1.1238658767555911</c:v>
                </c:pt>
                <c:pt idx="90">
                  <c:v>-1.3582518005827597</c:v>
                </c:pt>
                <c:pt idx="91">
                  <c:v>-1.5926377244099283</c:v>
                </c:pt>
                <c:pt idx="92">
                  <c:v>-1.827023648237097</c:v>
                </c:pt>
                <c:pt idx="93">
                  <c:v>-2.0614095720642656</c:v>
                </c:pt>
                <c:pt idx="94">
                  <c:v>-2.2957954958914342</c:v>
                </c:pt>
                <c:pt idx="95">
                  <c:v>-2.5301814197186028</c:v>
                </c:pt>
                <c:pt idx="96">
                  <c:v>-2.7645673435457714</c:v>
                </c:pt>
                <c:pt idx="97">
                  <c:v>-2.99895326737294</c:v>
                </c:pt>
                <c:pt idx="98">
                  <c:v>-3.2333391912001086</c:v>
                </c:pt>
                <c:pt idx="99">
                  <c:v>-3.4677251150272772</c:v>
                </c:pt>
                <c:pt idx="100">
                  <c:v>-3.5849180769408617</c:v>
                </c:pt>
                <c:pt idx="101">
                  <c:v>-3.7021110388544463</c:v>
                </c:pt>
                <c:pt idx="102">
                  <c:v>-3.8193040007680308</c:v>
                </c:pt>
                <c:pt idx="103">
                  <c:v>-3.9364969626816153</c:v>
                </c:pt>
                <c:pt idx="104">
                  <c:v>-3.9950934436384076</c:v>
                </c:pt>
                <c:pt idx="105">
                  <c:v>-4.0536899245951998</c:v>
                </c:pt>
                <c:pt idx="106">
                  <c:v>-4.082988165073596</c:v>
                </c:pt>
                <c:pt idx="108">
                  <c:v>-2.1639524137386528</c:v>
                </c:pt>
                <c:pt idx="109">
                  <c:v>-2.1509612972769836</c:v>
                </c:pt>
                <c:pt idx="110">
                  <c:v>-2.1249790643536457</c:v>
                </c:pt>
                <c:pt idx="111">
                  <c:v>-2.0989968314303078</c:v>
                </c:pt>
                <c:pt idx="112">
                  <c:v>-2.0470323655836316</c:v>
                </c:pt>
                <c:pt idx="113">
                  <c:v>-1.9950678997369553</c:v>
                </c:pt>
                <c:pt idx="114">
                  <c:v>-1.9431034338902791</c:v>
                </c:pt>
                <c:pt idx="115">
                  <c:v>-1.8911389680436028</c:v>
                </c:pt>
                <c:pt idx="116">
                  <c:v>-1.7872100363502506</c:v>
                </c:pt>
                <c:pt idx="117">
                  <c:v>-1.6832811046568983</c:v>
                </c:pt>
                <c:pt idx="118">
                  <c:v>-1.579352172963546</c:v>
                </c:pt>
                <c:pt idx="119">
                  <c:v>-1.4754232412701938</c:v>
                </c:pt>
                <c:pt idx="120">
                  <c:v>-1.3714943095768415</c:v>
                </c:pt>
                <c:pt idx="121">
                  <c:v>-1.2675653778834892</c:v>
                </c:pt>
                <c:pt idx="122">
                  <c:v>-1.163636446190137</c:v>
                </c:pt>
                <c:pt idx="123">
                  <c:v>-1.0597075144967847</c:v>
                </c:pt>
                <c:pt idx="124">
                  <c:v>-0.95577858280343242</c:v>
                </c:pt>
                <c:pt idx="125">
                  <c:v>-0.85184965111008015</c:v>
                </c:pt>
                <c:pt idx="126">
                  <c:v>-0.74792071941672789</c:v>
                </c:pt>
                <c:pt idx="127">
                  <c:v>-0.69595625357005175</c:v>
                </c:pt>
                <c:pt idx="128">
                  <c:v>-0.64399178772337562</c:v>
                </c:pt>
                <c:pt idx="129">
                  <c:v>-0.59202732187669949</c:v>
                </c:pt>
                <c:pt idx="130">
                  <c:v>-0.54006285603002335</c:v>
                </c:pt>
                <c:pt idx="131">
                  <c:v>-0.51408062310668523</c:v>
                </c:pt>
                <c:pt idx="132">
                  <c:v>-0.48809839018334716</c:v>
                </c:pt>
                <c:pt idx="133">
                  <c:v>-0.47510727372167816</c:v>
                </c:pt>
                <c:pt idx="134">
                  <c:v>-0.46211715726000968</c:v>
                </c:pt>
                <c:pt idx="135">
                  <c:v>-0.47510827372167874</c:v>
                </c:pt>
                <c:pt idx="136">
                  <c:v>-0.4880993901833478</c:v>
                </c:pt>
                <c:pt idx="137">
                  <c:v>-0.51408162310668581</c:v>
                </c:pt>
                <c:pt idx="138">
                  <c:v>-0.54006385603002394</c:v>
                </c:pt>
                <c:pt idx="139">
                  <c:v>-0.59202832187670007</c:v>
                </c:pt>
                <c:pt idx="140">
                  <c:v>-0.6439927877233762</c:v>
                </c:pt>
                <c:pt idx="141">
                  <c:v>-0.69595725357005234</c:v>
                </c:pt>
                <c:pt idx="142">
                  <c:v>-0.74792171941672847</c:v>
                </c:pt>
                <c:pt idx="143">
                  <c:v>-0.85185065111008074</c:v>
                </c:pt>
                <c:pt idx="144">
                  <c:v>-0.955779582803433</c:v>
                </c:pt>
                <c:pt idx="145">
                  <c:v>-1.0597085144967853</c:v>
                </c:pt>
                <c:pt idx="146">
                  <c:v>-1.1636374461901375</c:v>
                </c:pt>
                <c:pt idx="147">
                  <c:v>-1.2675663778834898</c:v>
                </c:pt>
                <c:pt idx="148">
                  <c:v>-1.3714953095768421</c:v>
                </c:pt>
                <c:pt idx="149">
                  <c:v>-1.4754242412701943</c:v>
                </c:pt>
                <c:pt idx="150">
                  <c:v>-1.5793531729635466</c:v>
                </c:pt>
                <c:pt idx="151">
                  <c:v>-1.6832821046568989</c:v>
                </c:pt>
                <c:pt idx="152">
                  <c:v>-1.7872110363502511</c:v>
                </c:pt>
                <c:pt idx="153">
                  <c:v>-1.8911399680436034</c:v>
                </c:pt>
                <c:pt idx="154">
                  <c:v>-1.9431044338902796</c:v>
                </c:pt>
                <c:pt idx="155">
                  <c:v>-1.9950688997369559</c:v>
                </c:pt>
                <c:pt idx="156">
                  <c:v>-2.0470333655836321</c:v>
                </c:pt>
                <c:pt idx="157">
                  <c:v>-2.0989978314303084</c:v>
                </c:pt>
                <c:pt idx="158">
                  <c:v>-2.1249800643536463</c:v>
                </c:pt>
                <c:pt idx="159">
                  <c:v>-2.1509622972769842</c:v>
                </c:pt>
                <c:pt idx="160">
                  <c:v>-2.1639434137386533</c:v>
                </c:pt>
                <c:pt idx="162">
                  <c:v>-1.313035285499331</c:v>
                </c:pt>
                <c:pt idx="163">
                  <c:v>-1.308825811228006</c:v>
                </c:pt>
                <c:pt idx="164">
                  <c:v>-1.3004068626853562</c:v>
                </c:pt>
                <c:pt idx="165">
                  <c:v>-1.2919879141427064</c:v>
                </c:pt>
                <c:pt idx="166">
                  <c:v>-1.2751500170574066</c:v>
                </c:pt>
                <c:pt idx="167">
                  <c:v>-1.2583121199721068</c:v>
                </c:pt>
                <c:pt idx="168">
                  <c:v>-1.241474222886807</c:v>
                </c:pt>
                <c:pt idx="169">
                  <c:v>-1.2246363258015072</c:v>
                </c:pt>
                <c:pt idx="170">
                  <c:v>-1.1909605316309078</c:v>
                </c:pt>
                <c:pt idx="171">
                  <c:v>-1.1572847374603084</c:v>
                </c:pt>
                <c:pt idx="172">
                  <c:v>-1.123608943289709</c:v>
                </c:pt>
                <c:pt idx="173">
                  <c:v>-1.0899331491191095</c:v>
                </c:pt>
                <c:pt idx="174">
                  <c:v>-1.0562573549485101</c:v>
                </c:pt>
                <c:pt idx="175">
                  <c:v>-1.0225815607779107</c:v>
                </c:pt>
                <c:pt idx="176">
                  <c:v>-0.98890576660731122</c:v>
                </c:pt>
                <c:pt idx="177">
                  <c:v>-0.95522997243671171</c:v>
                </c:pt>
                <c:pt idx="178">
                  <c:v>-0.92155417826611219</c:v>
                </c:pt>
                <c:pt idx="179">
                  <c:v>-0.88787838409551267</c:v>
                </c:pt>
                <c:pt idx="180">
                  <c:v>-0.85420258992491316</c:v>
                </c:pt>
                <c:pt idx="181">
                  <c:v>-0.83736469283961346</c:v>
                </c:pt>
                <c:pt idx="182">
                  <c:v>-0.82052679575431375</c:v>
                </c:pt>
                <c:pt idx="183">
                  <c:v>-0.80368889866901405</c:v>
                </c:pt>
                <c:pt idx="184">
                  <c:v>-0.78685100158371435</c:v>
                </c:pt>
                <c:pt idx="185">
                  <c:v>-0.77843205304106444</c:v>
                </c:pt>
                <c:pt idx="186">
                  <c:v>-0.77001310449841454</c:v>
                </c:pt>
                <c:pt idx="187">
                  <c:v>-0.76580363022708964</c:v>
                </c:pt>
                <c:pt idx="188">
                  <c:v>-0.76159415595576474</c:v>
                </c:pt>
                <c:pt idx="189">
                  <c:v>-0.76580363022708964</c:v>
                </c:pt>
                <c:pt idx="190">
                  <c:v>-0.77001310449841454</c:v>
                </c:pt>
                <c:pt idx="191">
                  <c:v>-0.77843205304106444</c:v>
                </c:pt>
                <c:pt idx="192">
                  <c:v>-0.78685100158371435</c:v>
                </c:pt>
                <c:pt idx="193">
                  <c:v>-0.80368889866901405</c:v>
                </c:pt>
                <c:pt idx="194">
                  <c:v>-0.82052679575431375</c:v>
                </c:pt>
                <c:pt idx="195">
                  <c:v>-0.83736469283961346</c:v>
                </c:pt>
                <c:pt idx="196">
                  <c:v>-0.85420258992491316</c:v>
                </c:pt>
                <c:pt idx="197">
                  <c:v>-0.88787838409551267</c:v>
                </c:pt>
                <c:pt idx="198">
                  <c:v>-0.92155417826611219</c:v>
                </c:pt>
                <c:pt idx="199">
                  <c:v>-0.95522997243671171</c:v>
                </c:pt>
                <c:pt idx="200">
                  <c:v>-0.98890576660731122</c:v>
                </c:pt>
                <c:pt idx="201">
                  <c:v>-1.0225815607779107</c:v>
                </c:pt>
                <c:pt idx="202">
                  <c:v>-1.0562573549485101</c:v>
                </c:pt>
                <c:pt idx="203">
                  <c:v>-1.0899331491191095</c:v>
                </c:pt>
                <c:pt idx="204">
                  <c:v>-1.123608943289709</c:v>
                </c:pt>
                <c:pt idx="205">
                  <c:v>-1.1572847374603084</c:v>
                </c:pt>
                <c:pt idx="206">
                  <c:v>-1.1909605316309078</c:v>
                </c:pt>
                <c:pt idx="207">
                  <c:v>-1.2246363258015072</c:v>
                </c:pt>
                <c:pt idx="208">
                  <c:v>-1.241474222886807</c:v>
                </c:pt>
                <c:pt idx="209">
                  <c:v>-1.2583121199721068</c:v>
                </c:pt>
                <c:pt idx="210">
                  <c:v>-1.2751500170574066</c:v>
                </c:pt>
                <c:pt idx="211">
                  <c:v>-1.2919879141427064</c:v>
                </c:pt>
                <c:pt idx="212">
                  <c:v>-1.3004068626853562</c:v>
                </c:pt>
                <c:pt idx="213">
                  <c:v>-1.308825811228006</c:v>
                </c:pt>
                <c:pt idx="214">
                  <c:v>-1.313035285499331</c:v>
                </c:pt>
                <c:pt idx="216">
                  <c:v>8.0416233283755982</c:v>
                </c:pt>
                <c:pt idx="217">
                  <c:v>7.9811861503099184</c:v>
                </c:pt>
                <c:pt idx="218">
                  <c:v>7.8603117941785596</c:v>
                </c:pt>
                <c:pt idx="219">
                  <c:v>7.7394374380472009</c:v>
                </c:pt>
                <c:pt idx="220">
                  <c:v>7.4976887257844833</c:v>
                </c:pt>
                <c:pt idx="221">
                  <c:v>7.2559400135217658</c:v>
                </c:pt>
                <c:pt idx="222">
                  <c:v>7.0141913012590482</c:v>
                </c:pt>
                <c:pt idx="223">
                  <c:v>6.7724425889963307</c:v>
                </c:pt>
                <c:pt idx="224">
                  <c:v>6.2889451644708956</c:v>
                </c:pt>
                <c:pt idx="225">
                  <c:v>5.8054477399454605</c:v>
                </c:pt>
                <c:pt idx="226">
                  <c:v>5.3219503154200254</c:v>
                </c:pt>
                <c:pt idx="227">
                  <c:v>4.8384528908945903</c:v>
                </c:pt>
                <c:pt idx="228">
                  <c:v>4.3549554663691552</c:v>
                </c:pt>
                <c:pt idx="229">
                  <c:v>3.8714580418437201</c:v>
                </c:pt>
                <c:pt idx="230">
                  <c:v>3.387960617318285</c:v>
                </c:pt>
                <c:pt idx="231">
                  <c:v>2.9044631927928499</c:v>
                </c:pt>
                <c:pt idx="232">
                  <c:v>2.4209657682674148</c:v>
                </c:pt>
                <c:pt idx="233">
                  <c:v>1.9374683437419797</c:v>
                </c:pt>
                <c:pt idx="234">
                  <c:v>1.4539709192165446</c:v>
                </c:pt>
                <c:pt idx="235">
                  <c:v>1.2122222069538271</c:v>
                </c:pt>
                <c:pt idx="236">
                  <c:v>0.97047349469110955</c:v>
                </c:pt>
                <c:pt idx="237">
                  <c:v>0.728724782428392</c:v>
                </c:pt>
                <c:pt idx="238">
                  <c:v>0.48697607016567446</c:v>
                </c:pt>
                <c:pt idx="239">
                  <c:v>0.36610171403431568</c:v>
                </c:pt>
                <c:pt idx="240">
                  <c:v>0.24522735790295691</c:v>
                </c:pt>
                <c:pt idx="241">
                  <c:v>0.18479017983727752</c:v>
                </c:pt>
                <c:pt idx="242">
                  <c:v>0.12435300177159681</c:v>
                </c:pt>
                <c:pt idx="243">
                  <c:v>0.18479017983727619</c:v>
                </c:pt>
                <c:pt idx="244">
                  <c:v>0.24522735790295558</c:v>
                </c:pt>
                <c:pt idx="245">
                  <c:v>0.36610171403431435</c:v>
                </c:pt>
                <c:pt idx="246">
                  <c:v>0.48697607016567312</c:v>
                </c:pt>
                <c:pt idx="247">
                  <c:v>0.72872478242839067</c:v>
                </c:pt>
                <c:pt idx="248">
                  <c:v>0.97047349469110822</c:v>
                </c:pt>
                <c:pt idx="249">
                  <c:v>1.2122222069538258</c:v>
                </c:pt>
                <c:pt idx="250">
                  <c:v>1.4539709192165433</c:v>
                </c:pt>
                <c:pt idx="251">
                  <c:v>1.9374683437419784</c:v>
                </c:pt>
                <c:pt idx="252">
                  <c:v>2.4209657682674135</c:v>
                </c:pt>
                <c:pt idx="253">
                  <c:v>2.9044631927928486</c:v>
                </c:pt>
                <c:pt idx="254">
                  <c:v>3.3879606173182837</c:v>
                </c:pt>
                <c:pt idx="255">
                  <c:v>3.8714580418437188</c:v>
                </c:pt>
                <c:pt idx="256">
                  <c:v>4.3549554663691543</c:v>
                </c:pt>
                <c:pt idx="257">
                  <c:v>4.8384528908945894</c:v>
                </c:pt>
                <c:pt idx="258">
                  <c:v>5.3219503154200245</c:v>
                </c:pt>
                <c:pt idx="259">
                  <c:v>5.8054477399454596</c:v>
                </c:pt>
                <c:pt idx="260">
                  <c:v>6.2889451644708947</c:v>
                </c:pt>
                <c:pt idx="261">
                  <c:v>6.7724425889963298</c:v>
                </c:pt>
                <c:pt idx="262">
                  <c:v>7.0141913012590473</c:v>
                </c:pt>
                <c:pt idx="263">
                  <c:v>7.2559400135217649</c:v>
                </c:pt>
                <c:pt idx="264">
                  <c:v>7.4976887257844824</c:v>
                </c:pt>
                <c:pt idx="265">
                  <c:v>7.7394374380472</c:v>
                </c:pt>
                <c:pt idx="266">
                  <c:v>7.8603117941785587</c:v>
                </c:pt>
                <c:pt idx="267">
                  <c:v>7.9811861503099175</c:v>
                </c:pt>
                <c:pt idx="268">
                  <c:v>8.0416233283755965</c:v>
                </c:pt>
                <c:pt idx="269">
                  <c:v>0</c:v>
                </c:pt>
                <c:pt idx="270">
                  <c:v>4.082988165073596</c:v>
                </c:pt>
                <c:pt idx="271">
                  <c:v>4.0536899245951998</c:v>
                </c:pt>
                <c:pt idx="272">
                  <c:v>3.9950934436384076</c:v>
                </c:pt>
                <c:pt idx="273">
                  <c:v>3.9364969626816153</c:v>
                </c:pt>
                <c:pt idx="274">
                  <c:v>3.8193040007680308</c:v>
                </c:pt>
                <c:pt idx="275">
                  <c:v>3.7021110388544463</c:v>
                </c:pt>
                <c:pt idx="276">
                  <c:v>3.5849180769408617</c:v>
                </c:pt>
                <c:pt idx="277">
                  <c:v>3.4677251150272772</c:v>
                </c:pt>
                <c:pt idx="278">
                  <c:v>3.2333391912001086</c:v>
                </c:pt>
                <c:pt idx="279">
                  <c:v>2.99895326737294</c:v>
                </c:pt>
                <c:pt idx="280">
                  <c:v>2.7645673435457714</c:v>
                </c:pt>
                <c:pt idx="281">
                  <c:v>2.5301814197186028</c:v>
                </c:pt>
                <c:pt idx="282">
                  <c:v>2.2957954958914342</c:v>
                </c:pt>
                <c:pt idx="283">
                  <c:v>2.0614095720642656</c:v>
                </c:pt>
                <c:pt idx="284">
                  <c:v>1.827023648237097</c:v>
                </c:pt>
                <c:pt idx="285">
                  <c:v>1.5926377244099283</c:v>
                </c:pt>
                <c:pt idx="286">
                  <c:v>1.3582518005827597</c:v>
                </c:pt>
                <c:pt idx="287">
                  <c:v>1.1238658767555911</c:v>
                </c:pt>
                <c:pt idx="288">
                  <c:v>0.88947995292842252</c:v>
                </c:pt>
                <c:pt idx="289">
                  <c:v>0.77228699101483822</c:v>
                </c:pt>
                <c:pt idx="290">
                  <c:v>0.65509402910125392</c:v>
                </c:pt>
                <c:pt idx="291">
                  <c:v>0.53790106718766961</c:v>
                </c:pt>
                <c:pt idx="292">
                  <c:v>0.42070810527408531</c:v>
                </c:pt>
                <c:pt idx="293">
                  <c:v>0.36211162431729316</c:v>
                </c:pt>
                <c:pt idx="294">
                  <c:v>0.30351514336050101</c:v>
                </c:pt>
                <c:pt idx="295">
                  <c:v>0.27421690288210493</c:v>
                </c:pt>
                <c:pt idx="296">
                  <c:v>0.24491866240370874</c:v>
                </c:pt>
                <c:pt idx="297">
                  <c:v>0.27421690288210482</c:v>
                </c:pt>
                <c:pt idx="298">
                  <c:v>0.30351514336050089</c:v>
                </c:pt>
                <c:pt idx="299">
                  <c:v>0.36211162431729305</c:v>
                </c:pt>
                <c:pt idx="300">
                  <c:v>0.4207081052740852</c:v>
                </c:pt>
                <c:pt idx="301">
                  <c:v>0.5379010671876695</c:v>
                </c:pt>
                <c:pt idx="302">
                  <c:v>0.65509402910125381</c:v>
                </c:pt>
                <c:pt idx="303">
                  <c:v>0.77228699101483811</c:v>
                </c:pt>
                <c:pt idx="304">
                  <c:v>0.88947995292842241</c:v>
                </c:pt>
                <c:pt idx="305">
                  <c:v>1.1238658767555911</c:v>
                </c:pt>
                <c:pt idx="306">
                  <c:v>1.3582518005827597</c:v>
                </c:pt>
                <c:pt idx="307">
                  <c:v>1.5926377244099283</c:v>
                </c:pt>
                <c:pt idx="308">
                  <c:v>1.827023648237097</c:v>
                </c:pt>
                <c:pt idx="309">
                  <c:v>2.0614095720642656</c:v>
                </c:pt>
                <c:pt idx="310">
                  <c:v>2.2957954958914342</c:v>
                </c:pt>
                <c:pt idx="311">
                  <c:v>2.5301814197186028</c:v>
                </c:pt>
                <c:pt idx="312">
                  <c:v>2.7645673435457714</c:v>
                </c:pt>
                <c:pt idx="313">
                  <c:v>2.99895326737294</c:v>
                </c:pt>
                <c:pt idx="314">
                  <c:v>3.2333391912001086</c:v>
                </c:pt>
                <c:pt idx="315">
                  <c:v>3.4677251150272772</c:v>
                </c:pt>
                <c:pt idx="316">
                  <c:v>3.5849180769408617</c:v>
                </c:pt>
                <c:pt idx="317">
                  <c:v>3.7021110388544463</c:v>
                </c:pt>
                <c:pt idx="318">
                  <c:v>3.8193040007680308</c:v>
                </c:pt>
                <c:pt idx="319">
                  <c:v>3.9364969626816153</c:v>
                </c:pt>
                <c:pt idx="320">
                  <c:v>3.9950934436384076</c:v>
                </c:pt>
                <c:pt idx="321">
                  <c:v>4.0536899245951998</c:v>
                </c:pt>
                <c:pt idx="322">
                  <c:v>4.082988165073596</c:v>
                </c:pt>
                <c:pt idx="323">
                  <c:v>0</c:v>
                </c:pt>
                <c:pt idx="324">
                  <c:v>2.1639524137386528</c:v>
                </c:pt>
                <c:pt idx="325">
                  <c:v>2.1509612972769836</c:v>
                </c:pt>
                <c:pt idx="326">
                  <c:v>2.1249790643536457</c:v>
                </c:pt>
                <c:pt idx="327">
                  <c:v>2.0989968314303078</c:v>
                </c:pt>
                <c:pt idx="328">
                  <c:v>2.0470323655836316</c:v>
                </c:pt>
                <c:pt idx="329">
                  <c:v>1.9950678997369553</c:v>
                </c:pt>
                <c:pt idx="330">
                  <c:v>1.9431034338902791</c:v>
                </c:pt>
                <c:pt idx="331">
                  <c:v>1.8911389680436028</c:v>
                </c:pt>
                <c:pt idx="332">
                  <c:v>1.7872100363502506</c:v>
                </c:pt>
                <c:pt idx="333">
                  <c:v>1.6832811046568983</c:v>
                </c:pt>
                <c:pt idx="334">
                  <c:v>1.579352172963546</c:v>
                </c:pt>
                <c:pt idx="335">
                  <c:v>1.4754232412701938</c:v>
                </c:pt>
                <c:pt idx="336">
                  <c:v>1.3714943095768415</c:v>
                </c:pt>
                <c:pt idx="337">
                  <c:v>1.2675653778834892</c:v>
                </c:pt>
                <c:pt idx="338">
                  <c:v>1.163636446190137</c:v>
                </c:pt>
                <c:pt idx="339">
                  <c:v>1.0597075144967847</c:v>
                </c:pt>
                <c:pt idx="340">
                  <c:v>0.95577858280343242</c:v>
                </c:pt>
                <c:pt idx="341">
                  <c:v>0.85184965111008015</c:v>
                </c:pt>
                <c:pt idx="342">
                  <c:v>0.74792071941672789</c:v>
                </c:pt>
                <c:pt idx="343">
                  <c:v>0.69595625357005175</c:v>
                </c:pt>
                <c:pt idx="344">
                  <c:v>0.64399178772337562</c:v>
                </c:pt>
                <c:pt idx="345">
                  <c:v>0.59202732187669949</c:v>
                </c:pt>
                <c:pt idx="346">
                  <c:v>0.54006285603002335</c:v>
                </c:pt>
                <c:pt idx="347">
                  <c:v>0.51408062310668523</c:v>
                </c:pt>
                <c:pt idx="348">
                  <c:v>0.48809839018334716</c:v>
                </c:pt>
                <c:pt idx="349">
                  <c:v>0.47510727372167816</c:v>
                </c:pt>
                <c:pt idx="350">
                  <c:v>0.46211715726000968</c:v>
                </c:pt>
                <c:pt idx="351">
                  <c:v>0.47510827372167874</c:v>
                </c:pt>
                <c:pt idx="352">
                  <c:v>0.4880993901833478</c:v>
                </c:pt>
                <c:pt idx="353">
                  <c:v>0.51408162310668581</c:v>
                </c:pt>
                <c:pt idx="354">
                  <c:v>0.54006385603002394</c:v>
                </c:pt>
                <c:pt idx="355">
                  <c:v>0.59202832187670007</c:v>
                </c:pt>
                <c:pt idx="356">
                  <c:v>0.6439927877233762</c:v>
                </c:pt>
                <c:pt idx="357">
                  <c:v>0.69595725357005234</c:v>
                </c:pt>
                <c:pt idx="358">
                  <c:v>0.74792171941672847</c:v>
                </c:pt>
                <c:pt idx="359">
                  <c:v>0.85185065111008074</c:v>
                </c:pt>
                <c:pt idx="360">
                  <c:v>0.955779582803433</c:v>
                </c:pt>
                <c:pt idx="361">
                  <c:v>1.0597085144967853</c:v>
                </c:pt>
                <c:pt idx="362">
                  <c:v>1.1636374461901375</c:v>
                </c:pt>
                <c:pt idx="363">
                  <c:v>1.2675663778834898</c:v>
                </c:pt>
                <c:pt idx="364">
                  <c:v>1.3714953095768421</c:v>
                </c:pt>
                <c:pt idx="365">
                  <c:v>1.4754242412701943</c:v>
                </c:pt>
                <c:pt idx="366">
                  <c:v>1.5793531729635466</c:v>
                </c:pt>
                <c:pt idx="367">
                  <c:v>1.6832821046568989</c:v>
                </c:pt>
                <c:pt idx="368">
                  <c:v>1.7872110363502511</c:v>
                </c:pt>
                <c:pt idx="369">
                  <c:v>1.8911399680436034</c:v>
                </c:pt>
                <c:pt idx="370">
                  <c:v>1.9431044338902796</c:v>
                </c:pt>
                <c:pt idx="371">
                  <c:v>1.9950688997369559</c:v>
                </c:pt>
                <c:pt idx="372">
                  <c:v>2.0470333655836321</c:v>
                </c:pt>
                <c:pt idx="373">
                  <c:v>2.0989978314303084</c:v>
                </c:pt>
                <c:pt idx="374">
                  <c:v>2.1249800643536463</c:v>
                </c:pt>
                <c:pt idx="375">
                  <c:v>2.1509622972769842</c:v>
                </c:pt>
                <c:pt idx="376">
                  <c:v>2.1639434137386533</c:v>
                </c:pt>
                <c:pt idx="377">
                  <c:v>0</c:v>
                </c:pt>
                <c:pt idx="378">
                  <c:v>1.313035285499331</c:v>
                </c:pt>
                <c:pt idx="379">
                  <c:v>1.308825811228006</c:v>
                </c:pt>
                <c:pt idx="380">
                  <c:v>1.3004068626853562</c:v>
                </c:pt>
                <c:pt idx="381">
                  <c:v>1.2919879141427064</c:v>
                </c:pt>
                <c:pt idx="382">
                  <c:v>1.2751500170574066</c:v>
                </c:pt>
                <c:pt idx="383">
                  <c:v>1.2583121199721068</c:v>
                </c:pt>
                <c:pt idx="384">
                  <c:v>1.241474222886807</c:v>
                </c:pt>
                <c:pt idx="385">
                  <c:v>1.2246363258015072</c:v>
                </c:pt>
                <c:pt idx="386">
                  <c:v>1.1909605316309078</c:v>
                </c:pt>
                <c:pt idx="387">
                  <c:v>1.1572847374603084</c:v>
                </c:pt>
                <c:pt idx="388">
                  <c:v>1.123608943289709</c:v>
                </c:pt>
                <c:pt idx="389">
                  <c:v>1.0899331491191095</c:v>
                </c:pt>
                <c:pt idx="390">
                  <c:v>1.0562573549485101</c:v>
                </c:pt>
                <c:pt idx="391">
                  <c:v>1.0225815607779107</c:v>
                </c:pt>
                <c:pt idx="392">
                  <c:v>0.98890576660731122</c:v>
                </c:pt>
                <c:pt idx="393">
                  <c:v>0.95522997243671171</c:v>
                </c:pt>
                <c:pt idx="394">
                  <c:v>0.92155417826611219</c:v>
                </c:pt>
                <c:pt idx="395">
                  <c:v>0.88787838409551267</c:v>
                </c:pt>
                <c:pt idx="396">
                  <c:v>0.85420258992491316</c:v>
                </c:pt>
                <c:pt idx="397">
                  <c:v>0.83736469283961346</c:v>
                </c:pt>
                <c:pt idx="398">
                  <c:v>0.82052679575431375</c:v>
                </c:pt>
                <c:pt idx="399">
                  <c:v>0.80368889866901405</c:v>
                </c:pt>
                <c:pt idx="400">
                  <c:v>0.78685100158371435</c:v>
                </c:pt>
                <c:pt idx="401">
                  <c:v>0.77843205304106444</c:v>
                </c:pt>
                <c:pt idx="402">
                  <c:v>0.77001310449841454</c:v>
                </c:pt>
                <c:pt idx="403">
                  <c:v>0.76580363022708964</c:v>
                </c:pt>
                <c:pt idx="404">
                  <c:v>0.76159415595576474</c:v>
                </c:pt>
                <c:pt idx="405">
                  <c:v>0.76580363022708964</c:v>
                </c:pt>
                <c:pt idx="406">
                  <c:v>0.77001310449841454</c:v>
                </c:pt>
                <c:pt idx="407">
                  <c:v>0.77843205304106444</c:v>
                </c:pt>
                <c:pt idx="408">
                  <c:v>0.78685100158371435</c:v>
                </c:pt>
                <c:pt idx="409">
                  <c:v>0.80368889866901405</c:v>
                </c:pt>
                <c:pt idx="410">
                  <c:v>0.82052679575431375</c:v>
                </c:pt>
                <c:pt idx="411">
                  <c:v>0.83736469283961346</c:v>
                </c:pt>
                <c:pt idx="412">
                  <c:v>0.85420258992491316</c:v>
                </c:pt>
                <c:pt idx="413">
                  <c:v>0.88787838409551267</c:v>
                </c:pt>
                <c:pt idx="414">
                  <c:v>0.92155417826611219</c:v>
                </c:pt>
                <c:pt idx="415">
                  <c:v>0.95522997243671171</c:v>
                </c:pt>
                <c:pt idx="416">
                  <c:v>0.98890576660731122</c:v>
                </c:pt>
                <c:pt idx="417">
                  <c:v>1.0225815607779107</c:v>
                </c:pt>
                <c:pt idx="418">
                  <c:v>1.0562573549485101</c:v>
                </c:pt>
                <c:pt idx="419">
                  <c:v>1.0899331491191095</c:v>
                </c:pt>
                <c:pt idx="420">
                  <c:v>1.123608943289709</c:v>
                </c:pt>
                <c:pt idx="421">
                  <c:v>1.1572847374603084</c:v>
                </c:pt>
                <c:pt idx="422">
                  <c:v>1.1909605316309078</c:v>
                </c:pt>
                <c:pt idx="423">
                  <c:v>1.2246363258015072</c:v>
                </c:pt>
                <c:pt idx="424">
                  <c:v>1.241474222886807</c:v>
                </c:pt>
                <c:pt idx="425">
                  <c:v>1.2583121199721068</c:v>
                </c:pt>
                <c:pt idx="426">
                  <c:v>1.2751500170574066</c:v>
                </c:pt>
                <c:pt idx="427">
                  <c:v>1.2919879141427064</c:v>
                </c:pt>
                <c:pt idx="428">
                  <c:v>1.3004068626853562</c:v>
                </c:pt>
                <c:pt idx="429">
                  <c:v>1.308825811228006</c:v>
                </c:pt>
                <c:pt idx="430">
                  <c:v>1.313035285499331</c:v>
                </c:pt>
              </c:numCache>
            </c:numRef>
          </c:xVal>
          <c:yVal>
            <c:numRef>
              <c:f>'u=const'!$F$8:$F$438</c:f>
              <c:numCache>
                <c:formatCode>General</c:formatCode>
                <c:ptCount val="431"/>
                <c:pt idx="0">
                  <c:v>5.9604644775390625E-8</c:v>
                </c:pt>
                <c:pt idx="1">
                  <c:v>0.68908985192828776</c:v>
                </c:pt>
                <c:pt idx="2">
                  <c:v>1.1843219820371402</c:v>
                </c:pt>
                <c:pt idx="3">
                  <c:v>1.5169611301222814</c:v>
                </c:pt>
                <c:pt idx="4">
                  <c:v>2.002651351786382</c:v>
                </c:pt>
                <c:pt idx="5">
                  <c:v>2.3671013758519961</c:v>
                </c:pt>
                <c:pt idx="6">
                  <c:v>2.6606090525568837</c:v>
                </c:pt>
                <c:pt idx="7">
                  <c:v>2.9047594147835203</c:v>
                </c:pt>
                <c:pt idx="8">
                  <c:v>3.2870269352320691</c:v>
                </c:pt>
                <c:pt idx="9">
                  <c:v>3.564256636251562</c:v>
                </c:pt>
                <c:pt idx="10">
                  <c:v>3.7597559955587565</c:v>
                </c:pt>
                <c:pt idx="11">
                  <c:v>3.8858802611726562</c:v>
                </c:pt>
                <c:pt idx="12">
                  <c:v>3.9492817249668413</c:v>
                </c:pt>
                <c:pt idx="13">
                  <c:v>3.9529795551074396</c:v>
                </c:pt>
                <c:pt idx="14">
                  <c:v>3.8971437058430749</c:v>
                </c:pt>
                <c:pt idx="15">
                  <c:v>3.7791363095079968</c:v>
                </c:pt>
                <c:pt idx="16">
                  <c:v>3.5928364711806311</c:v>
                </c:pt>
                <c:pt idx="17">
                  <c:v>3.3267908038234388</c:v>
                </c:pt>
                <c:pt idx="18">
                  <c:v>2.9595710292400916</c:v>
                </c:pt>
                <c:pt idx="19">
                  <c:v>2.7257100304015713</c:v>
                </c:pt>
                <c:pt idx="20">
                  <c:v>2.4460263250392154</c:v>
                </c:pt>
                <c:pt idx="21">
                  <c:v>2.1023105184478816</c:v>
                </c:pt>
                <c:pt idx="22">
                  <c:v>1.6551402869264549</c:v>
                </c:pt>
                <c:pt idx="23">
                  <c:v>1.3621848135299666</c:v>
                </c:pt>
                <c:pt idx="24">
                  <c:v>0.97076482377350837</c:v>
                </c:pt>
                <c:pt idx="25">
                  <c:v>0.68908985192829042</c:v>
                </c:pt>
                <c:pt idx="26">
                  <c:v>0</c:v>
                </c:pt>
                <c:pt idx="27">
                  <c:v>-0.68908985192828265</c:v>
                </c:pt>
                <c:pt idx="28">
                  <c:v>-0.97076482377350293</c:v>
                </c:pt>
                <c:pt idx="29">
                  <c:v>-1.3621848135299632</c:v>
                </c:pt>
                <c:pt idx="30">
                  <c:v>-1.6551402869264522</c:v>
                </c:pt>
                <c:pt idx="31">
                  <c:v>-2.1023105184478794</c:v>
                </c:pt>
                <c:pt idx="32">
                  <c:v>-2.446026325039214</c:v>
                </c:pt>
                <c:pt idx="33">
                  <c:v>-2.72571003040157</c:v>
                </c:pt>
                <c:pt idx="34">
                  <c:v>-2.9595710292400903</c:v>
                </c:pt>
                <c:pt idx="35">
                  <c:v>-3.3267908038234375</c:v>
                </c:pt>
                <c:pt idx="36">
                  <c:v>-3.5928364711806307</c:v>
                </c:pt>
                <c:pt idx="37">
                  <c:v>-3.7791363095079964</c:v>
                </c:pt>
                <c:pt idx="38">
                  <c:v>-3.8971437058430745</c:v>
                </c:pt>
                <c:pt idx="39">
                  <c:v>-3.9529795551074396</c:v>
                </c:pt>
                <c:pt idx="40">
                  <c:v>-3.9492817249668417</c:v>
                </c:pt>
                <c:pt idx="41">
                  <c:v>-3.8858802611726566</c:v>
                </c:pt>
                <c:pt idx="42">
                  <c:v>-3.7597559955587565</c:v>
                </c:pt>
                <c:pt idx="43">
                  <c:v>-3.5642566362515629</c:v>
                </c:pt>
                <c:pt idx="44">
                  <c:v>-3.2870269352320696</c:v>
                </c:pt>
                <c:pt idx="45">
                  <c:v>-2.9047594147835212</c:v>
                </c:pt>
                <c:pt idx="46">
                  <c:v>-2.6606090525568851</c:v>
                </c:pt>
                <c:pt idx="47">
                  <c:v>-2.3671013758519974</c:v>
                </c:pt>
                <c:pt idx="48">
                  <c:v>-2.0026513517863838</c:v>
                </c:pt>
                <c:pt idx="49">
                  <c:v>-1.5169611301222832</c:v>
                </c:pt>
                <c:pt idx="50">
                  <c:v>-1.1843219820371431</c:v>
                </c:pt>
                <c:pt idx="51">
                  <c:v>-0.68908985192829297</c:v>
                </c:pt>
                <c:pt idx="52">
                  <c:v>-1.3328003749250113E-7</c:v>
                </c:pt>
              </c:numCache>
            </c:numRef>
          </c:yVal>
        </c:ser>
        <c:ser>
          <c:idx val="4"/>
          <c:order val="4"/>
          <c:tx>
            <c:strRef>
              <c:f>'u=const'!$G$6</c:f>
              <c:strCache>
                <c:ptCount val="1"/>
                <c:pt idx="0">
                  <c:v>0,25</c:v>
                </c:pt>
              </c:strCache>
            </c:strRef>
          </c:tx>
          <c:marker>
            <c:symbol val="none"/>
          </c:marker>
          <c:xVal>
            <c:numRef>
              <c:f>'u=const'!$B$8:$B$438</c:f>
              <c:numCache>
                <c:formatCode>General</c:formatCode>
                <c:ptCount val="431"/>
                <c:pt idx="0">
                  <c:v>-8.0416233283755982</c:v>
                </c:pt>
                <c:pt idx="1">
                  <c:v>-7.9811861503099184</c:v>
                </c:pt>
                <c:pt idx="2">
                  <c:v>-7.8603117941785596</c:v>
                </c:pt>
                <c:pt idx="3">
                  <c:v>-7.7394374380472009</c:v>
                </c:pt>
                <c:pt idx="4">
                  <c:v>-7.4976887257844833</c:v>
                </c:pt>
                <c:pt idx="5">
                  <c:v>-7.2559400135217658</c:v>
                </c:pt>
                <c:pt idx="6">
                  <c:v>-7.0141913012590482</c:v>
                </c:pt>
                <c:pt idx="7">
                  <c:v>-6.7724425889963307</c:v>
                </c:pt>
                <c:pt idx="8">
                  <c:v>-6.2889451644708956</c:v>
                </c:pt>
                <c:pt idx="9">
                  <c:v>-5.8054477399454605</c:v>
                </c:pt>
                <c:pt idx="10">
                  <c:v>-5.3219503154200254</c:v>
                </c:pt>
                <c:pt idx="11">
                  <c:v>-4.8384528908945903</c:v>
                </c:pt>
                <c:pt idx="12">
                  <c:v>-4.3549554663691552</c:v>
                </c:pt>
                <c:pt idx="13">
                  <c:v>-3.8714580418437201</c:v>
                </c:pt>
                <c:pt idx="14">
                  <c:v>-3.387960617318285</c:v>
                </c:pt>
                <c:pt idx="15">
                  <c:v>-2.9044631927928499</c:v>
                </c:pt>
                <c:pt idx="16">
                  <c:v>-2.4209657682674148</c:v>
                </c:pt>
                <c:pt idx="17">
                  <c:v>-1.9374683437419797</c:v>
                </c:pt>
                <c:pt idx="18">
                  <c:v>-1.4539709192165446</c:v>
                </c:pt>
                <c:pt idx="19">
                  <c:v>-1.2122222069538271</c:v>
                </c:pt>
                <c:pt idx="20">
                  <c:v>-0.97047349469110955</c:v>
                </c:pt>
                <c:pt idx="21">
                  <c:v>-0.728724782428392</c:v>
                </c:pt>
                <c:pt idx="22">
                  <c:v>-0.48697607016567446</c:v>
                </c:pt>
                <c:pt idx="23">
                  <c:v>-0.36610171403431568</c:v>
                </c:pt>
                <c:pt idx="24">
                  <c:v>-0.24522735790295691</c:v>
                </c:pt>
                <c:pt idx="25">
                  <c:v>-0.18479017983727752</c:v>
                </c:pt>
                <c:pt idx="26">
                  <c:v>-0.12435300177159681</c:v>
                </c:pt>
                <c:pt idx="27">
                  <c:v>-0.18479017983727619</c:v>
                </c:pt>
                <c:pt idx="28">
                  <c:v>-0.24522735790295558</c:v>
                </c:pt>
                <c:pt idx="29">
                  <c:v>-0.36610171403431435</c:v>
                </c:pt>
                <c:pt idx="30">
                  <c:v>-0.48697607016567312</c:v>
                </c:pt>
                <c:pt idx="31">
                  <c:v>-0.72872478242839067</c:v>
                </c:pt>
                <c:pt idx="32">
                  <c:v>-0.97047349469110822</c:v>
                </c:pt>
                <c:pt idx="33">
                  <c:v>-1.2122222069538258</c:v>
                </c:pt>
                <c:pt idx="34">
                  <c:v>-1.4539709192165433</c:v>
                </c:pt>
                <c:pt idx="35">
                  <c:v>-1.9374683437419784</c:v>
                </c:pt>
                <c:pt idx="36">
                  <c:v>-2.4209657682674135</c:v>
                </c:pt>
                <c:pt idx="37">
                  <c:v>-2.9044631927928486</c:v>
                </c:pt>
                <c:pt idx="38">
                  <c:v>-3.3879606173182837</c:v>
                </c:pt>
                <c:pt idx="39">
                  <c:v>-3.8714580418437188</c:v>
                </c:pt>
                <c:pt idx="40">
                  <c:v>-4.3549554663691543</c:v>
                </c:pt>
                <c:pt idx="41">
                  <c:v>-4.8384528908945894</c:v>
                </c:pt>
                <c:pt idx="42">
                  <c:v>-5.3219503154200245</c:v>
                </c:pt>
                <c:pt idx="43">
                  <c:v>-5.8054477399454596</c:v>
                </c:pt>
                <c:pt idx="44">
                  <c:v>-6.2889451644708947</c:v>
                </c:pt>
                <c:pt idx="45">
                  <c:v>-6.7724425889963298</c:v>
                </c:pt>
                <c:pt idx="46">
                  <c:v>-7.0141913012590473</c:v>
                </c:pt>
                <c:pt idx="47">
                  <c:v>-7.2559400135217649</c:v>
                </c:pt>
                <c:pt idx="48">
                  <c:v>-7.4976887257844824</c:v>
                </c:pt>
                <c:pt idx="49">
                  <c:v>-7.7394374380472</c:v>
                </c:pt>
                <c:pt idx="50">
                  <c:v>-7.8603117941785587</c:v>
                </c:pt>
                <c:pt idx="51">
                  <c:v>-7.9811861503099175</c:v>
                </c:pt>
                <c:pt idx="52">
                  <c:v>-8.0416233283755965</c:v>
                </c:pt>
                <c:pt idx="54">
                  <c:v>-4.082988165073596</c:v>
                </c:pt>
                <c:pt idx="55">
                  <c:v>-4.0536899245951998</c:v>
                </c:pt>
                <c:pt idx="56">
                  <c:v>-3.9950934436384076</c:v>
                </c:pt>
                <c:pt idx="57">
                  <c:v>-3.9364969626816153</c:v>
                </c:pt>
                <c:pt idx="58">
                  <c:v>-3.8193040007680308</c:v>
                </c:pt>
                <c:pt idx="59">
                  <c:v>-3.7021110388544463</c:v>
                </c:pt>
                <c:pt idx="60">
                  <c:v>-3.5849180769408617</c:v>
                </c:pt>
                <c:pt idx="61">
                  <c:v>-3.4677251150272772</c:v>
                </c:pt>
                <c:pt idx="62">
                  <c:v>-3.2333391912001086</c:v>
                </c:pt>
                <c:pt idx="63">
                  <c:v>-2.99895326737294</c:v>
                </c:pt>
                <c:pt idx="64">
                  <c:v>-2.7645673435457714</c:v>
                </c:pt>
                <c:pt idx="65">
                  <c:v>-2.5301814197186028</c:v>
                </c:pt>
                <c:pt idx="66">
                  <c:v>-2.2957954958914342</c:v>
                </c:pt>
                <c:pt idx="67">
                  <c:v>-2.0614095720642656</c:v>
                </c:pt>
                <c:pt idx="68">
                  <c:v>-1.827023648237097</c:v>
                </c:pt>
                <c:pt idx="69">
                  <c:v>-1.5926377244099283</c:v>
                </c:pt>
                <c:pt idx="70">
                  <c:v>-1.3582518005827597</c:v>
                </c:pt>
                <c:pt idx="71">
                  <c:v>-1.1238658767555911</c:v>
                </c:pt>
                <c:pt idx="72">
                  <c:v>-0.88947995292842252</c:v>
                </c:pt>
                <c:pt idx="73">
                  <c:v>-0.77228699101483822</c:v>
                </c:pt>
                <c:pt idx="74">
                  <c:v>-0.65509402910125392</c:v>
                </c:pt>
                <c:pt idx="75">
                  <c:v>-0.53790106718766961</c:v>
                </c:pt>
                <c:pt idx="76">
                  <c:v>-0.42070810527408531</c:v>
                </c:pt>
                <c:pt idx="77">
                  <c:v>-0.36211162431729316</c:v>
                </c:pt>
                <c:pt idx="78">
                  <c:v>-0.30351514336050101</c:v>
                </c:pt>
                <c:pt idx="79">
                  <c:v>-0.27421690288210493</c:v>
                </c:pt>
                <c:pt idx="80">
                  <c:v>-0.24491866240370874</c:v>
                </c:pt>
                <c:pt idx="81">
                  <c:v>-0.27421690288210482</c:v>
                </c:pt>
                <c:pt idx="82">
                  <c:v>-0.30351514336050089</c:v>
                </c:pt>
                <c:pt idx="83">
                  <c:v>-0.36211162431729305</c:v>
                </c:pt>
                <c:pt idx="84">
                  <c:v>-0.4207081052740852</c:v>
                </c:pt>
                <c:pt idx="85">
                  <c:v>-0.5379010671876695</c:v>
                </c:pt>
                <c:pt idx="86">
                  <c:v>-0.65509402910125381</c:v>
                </c:pt>
                <c:pt idx="87">
                  <c:v>-0.77228699101483811</c:v>
                </c:pt>
                <c:pt idx="88">
                  <c:v>-0.88947995292842241</c:v>
                </c:pt>
                <c:pt idx="89">
                  <c:v>-1.1238658767555911</c:v>
                </c:pt>
                <c:pt idx="90">
                  <c:v>-1.3582518005827597</c:v>
                </c:pt>
                <c:pt idx="91">
                  <c:v>-1.5926377244099283</c:v>
                </c:pt>
                <c:pt idx="92">
                  <c:v>-1.827023648237097</c:v>
                </c:pt>
                <c:pt idx="93">
                  <c:v>-2.0614095720642656</c:v>
                </c:pt>
                <c:pt idx="94">
                  <c:v>-2.2957954958914342</c:v>
                </c:pt>
                <c:pt idx="95">
                  <c:v>-2.5301814197186028</c:v>
                </c:pt>
                <c:pt idx="96">
                  <c:v>-2.7645673435457714</c:v>
                </c:pt>
                <c:pt idx="97">
                  <c:v>-2.99895326737294</c:v>
                </c:pt>
                <c:pt idx="98">
                  <c:v>-3.2333391912001086</c:v>
                </c:pt>
                <c:pt idx="99">
                  <c:v>-3.4677251150272772</c:v>
                </c:pt>
                <c:pt idx="100">
                  <c:v>-3.5849180769408617</c:v>
                </c:pt>
                <c:pt idx="101">
                  <c:v>-3.7021110388544463</c:v>
                </c:pt>
                <c:pt idx="102">
                  <c:v>-3.8193040007680308</c:v>
                </c:pt>
                <c:pt idx="103">
                  <c:v>-3.9364969626816153</c:v>
                </c:pt>
                <c:pt idx="104">
                  <c:v>-3.9950934436384076</c:v>
                </c:pt>
                <c:pt idx="105">
                  <c:v>-4.0536899245951998</c:v>
                </c:pt>
                <c:pt idx="106">
                  <c:v>-4.082988165073596</c:v>
                </c:pt>
                <c:pt idx="108">
                  <c:v>-2.1639524137386528</c:v>
                </c:pt>
                <c:pt idx="109">
                  <c:v>-2.1509612972769836</c:v>
                </c:pt>
                <c:pt idx="110">
                  <c:v>-2.1249790643536457</c:v>
                </c:pt>
                <c:pt idx="111">
                  <c:v>-2.0989968314303078</c:v>
                </c:pt>
                <c:pt idx="112">
                  <c:v>-2.0470323655836316</c:v>
                </c:pt>
                <c:pt idx="113">
                  <c:v>-1.9950678997369553</c:v>
                </c:pt>
                <c:pt idx="114">
                  <c:v>-1.9431034338902791</c:v>
                </c:pt>
                <c:pt idx="115">
                  <c:v>-1.8911389680436028</c:v>
                </c:pt>
                <c:pt idx="116">
                  <c:v>-1.7872100363502506</c:v>
                </c:pt>
                <c:pt idx="117">
                  <c:v>-1.6832811046568983</c:v>
                </c:pt>
                <c:pt idx="118">
                  <c:v>-1.579352172963546</c:v>
                </c:pt>
                <c:pt idx="119">
                  <c:v>-1.4754232412701938</c:v>
                </c:pt>
                <c:pt idx="120">
                  <c:v>-1.3714943095768415</c:v>
                </c:pt>
                <c:pt idx="121">
                  <c:v>-1.2675653778834892</c:v>
                </c:pt>
                <c:pt idx="122">
                  <c:v>-1.163636446190137</c:v>
                </c:pt>
                <c:pt idx="123">
                  <c:v>-1.0597075144967847</c:v>
                </c:pt>
                <c:pt idx="124">
                  <c:v>-0.95577858280343242</c:v>
                </c:pt>
                <c:pt idx="125">
                  <c:v>-0.85184965111008015</c:v>
                </c:pt>
                <c:pt idx="126">
                  <c:v>-0.74792071941672789</c:v>
                </c:pt>
                <c:pt idx="127">
                  <c:v>-0.69595625357005175</c:v>
                </c:pt>
                <c:pt idx="128">
                  <c:v>-0.64399178772337562</c:v>
                </c:pt>
                <c:pt idx="129">
                  <c:v>-0.59202732187669949</c:v>
                </c:pt>
                <c:pt idx="130">
                  <c:v>-0.54006285603002335</c:v>
                </c:pt>
                <c:pt idx="131">
                  <c:v>-0.51408062310668523</c:v>
                </c:pt>
                <c:pt idx="132">
                  <c:v>-0.48809839018334716</c:v>
                </c:pt>
                <c:pt idx="133">
                  <c:v>-0.47510727372167816</c:v>
                </c:pt>
                <c:pt idx="134">
                  <c:v>-0.46211715726000968</c:v>
                </c:pt>
                <c:pt idx="135">
                  <c:v>-0.47510827372167874</c:v>
                </c:pt>
                <c:pt idx="136">
                  <c:v>-0.4880993901833478</c:v>
                </c:pt>
                <c:pt idx="137">
                  <c:v>-0.51408162310668581</c:v>
                </c:pt>
                <c:pt idx="138">
                  <c:v>-0.54006385603002394</c:v>
                </c:pt>
                <c:pt idx="139">
                  <c:v>-0.59202832187670007</c:v>
                </c:pt>
                <c:pt idx="140">
                  <c:v>-0.6439927877233762</c:v>
                </c:pt>
                <c:pt idx="141">
                  <c:v>-0.69595725357005234</c:v>
                </c:pt>
                <c:pt idx="142">
                  <c:v>-0.74792171941672847</c:v>
                </c:pt>
                <c:pt idx="143">
                  <c:v>-0.85185065111008074</c:v>
                </c:pt>
                <c:pt idx="144">
                  <c:v>-0.955779582803433</c:v>
                </c:pt>
                <c:pt idx="145">
                  <c:v>-1.0597085144967853</c:v>
                </c:pt>
                <c:pt idx="146">
                  <c:v>-1.1636374461901375</c:v>
                </c:pt>
                <c:pt idx="147">
                  <c:v>-1.2675663778834898</c:v>
                </c:pt>
                <c:pt idx="148">
                  <c:v>-1.3714953095768421</c:v>
                </c:pt>
                <c:pt idx="149">
                  <c:v>-1.4754242412701943</c:v>
                </c:pt>
                <c:pt idx="150">
                  <c:v>-1.5793531729635466</c:v>
                </c:pt>
                <c:pt idx="151">
                  <c:v>-1.6832821046568989</c:v>
                </c:pt>
                <c:pt idx="152">
                  <c:v>-1.7872110363502511</c:v>
                </c:pt>
                <c:pt idx="153">
                  <c:v>-1.8911399680436034</c:v>
                </c:pt>
                <c:pt idx="154">
                  <c:v>-1.9431044338902796</c:v>
                </c:pt>
                <c:pt idx="155">
                  <c:v>-1.9950688997369559</c:v>
                </c:pt>
                <c:pt idx="156">
                  <c:v>-2.0470333655836321</c:v>
                </c:pt>
                <c:pt idx="157">
                  <c:v>-2.0989978314303084</c:v>
                </c:pt>
                <c:pt idx="158">
                  <c:v>-2.1249800643536463</c:v>
                </c:pt>
                <c:pt idx="159">
                  <c:v>-2.1509622972769842</c:v>
                </c:pt>
                <c:pt idx="160">
                  <c:v>-2.1639434137386533</c:v>
                </c:pt>
                <c:pt idx="162">
                  <c:v>-1.313035285499331</c:v>
                </c:pt>
                <c:pt idx="163">
                  <c:v>-1.308825811228006</c:v>
                </c:pt>
                <c:pt idx="164">
                  <c:v>-1.3004068626853562</c:v>
                </c:pt>
                <c:pt idx="165">
                  <c:v>-1.2919879141427064</c:v>
                </c:pt>
                <c:pt idx="166">
                  <c:v>-1.2751500170574066</c:v>
                </c:pt>
                <c:pt idx="167">
                  <c:v>-1.2583121199721068</c:v>
                </c:pt>
                <c:pt idx="168">
                  <c:v>-1.241474222886807</c:v>
                </c:pt>
                <c:pt idx="169">
                  <c:v>-1.2246363258015072</c:v>
                </c:pt>
                <c:pt idx="170">
                  <c:v>-1.1909605316309078</c:v>
                </c:pt>
                <c:pt idx="171">
                  <c:v>-1.1572847374603084</c:v>
                </c:pt>
                <c:pt idx="172">
                  <c:v>-1.123608943289709</c:v>
                </c:pt>
                <c:pt idx="173">
                  <c:v>-1.0899331491191095</c:v>
                </c:pt>
                <c:pt idx="174">
                  <c:v>-1.0562573549485101</c:v>
                </c:pt>
                <c:pt idx="175">
                  <c:v>-1.0225815607779107</c:v>
                </c:pt>
                <c:pt idx="176">
                  <c:v>-0.98890576660731122</c:v>
                </c:pt>
                <c:pt idx="177">
                  <c:v>-0.95522997243671171</c:v>
                </c:pt>
                <c:pt idx="178">
                  <c:v>-0.92155417826611219</c:v>
                </c:pt>
                <c:pt idx="179">
                  <c:v>-0.88787838409551267</c:v>
                </c:pt>
                <c:pt idx="180">
                  <c:v>-0.85420258992491316</c:v>
                </c:pt>
                <c:pt idx="181">
                  <c:v>-0.83736469283961346</c:v>
                </c:pt>
                <c:pt idx="182">
                  <c:v>-0.82052679575431375</c:v>
                </c:pt>
                <c:pt idx="183">
                  <c:v>-0.80368889866901405</c:v>
                </c:pt>
                <c:pt idx="184">
                  <c:v>-0.78685100158371435</c:v>
                </c:pt>
                <c:pt idx="185">
                  <c:v>-0.77843205304106444</c:v>
                </c:pt>
                <c:pt idx="186">
                  <c:v>-0.77001310449841454</c:v>
                </c:pt>
                <c:pt idx="187">
                  <c:v>-0.76580363022708964</c:v>
                </c:pt>
                <c:pt idx="188">
                  <c:v>-0.76159415595576474</c:v>
                </c:pt>
                <c:pt idx="189">
                  <c:v>-0.76580363022708964</c:v>
                </c:pt>
                <c:pt idx="190">
                  <c:v>-0.77001310449841454</c:v>
                </c:pt>
                <c:pt idx="191">
                  <c:v>-0.77843205304106444</c:v>
                </c:pt>
                <c:pt idx="192">
                  <c:v>-0.78685100158371435</c:v>
                </c:pt>
                <c:pt idx="193">
                  <c:v>-0.80368889866901405</c:v>
                </c:pt>
                <c:pt idx="194">
                  <c:v>-0.82052679575431375</c:v>
                </c:pt>
                <c:pt idx="195">
                  <c:v>-0.83736469283961346</c:v>
                </c:pt>
                <c:pt idx="196">
                  <c:v>-0.85420258992491316</c:v>
                </c:pt>
                <c:pt idx="197">
                  <c:v>-0.88787838409551267</c:v>
                </c:pt>
                <c:pt idx="198">
                  <c:v>-0.92155417826611219</c:v>
                </c:pt>
                <c:pt idx="199">
                  <c:v>-0.95522997243671171</c:v>
                </c:pt>
                <c:pt idx="200">
                  <c:v>-0.98890576660731122</c:v>
                </c:pt>
                <c:pt idx="201">
                  <c:v>-1.0225815607779107</c:v>
                </c:pt>
                <c:pt idx="202">
                  <c:v>-1.0562573549485101</c:v>
                </c:pt>
                <c:pt idx="203">
                  <c:v>-1.0899331491191095</c:v>
                </c:pt>
                <c:pt idx="204">
                  <c:v>-1.123608943289709</c:v>
                </c:pt>
                <c:pt idx="205">
                  <c:v>-1.1572847374603084</c:v>
                </c:pt>
                <c:pt idx="206">
                  <c:v>-1.1909605316309078</c:v>
                </c:pt>
                <c:pt idx="207">
                  <c:v>-1.2246363258015072</c:v>
                </c:pt>
                <c:pt idx="208">
                  <c:v>-1.241474222886807</c:v>
                </c:pt>
                <c:pt idx="209">
                  <c:v>-1.2583121199721068</c:v>
                </c:pt>
                <c:pt idx="210">
                  <c:v>-1.2751500170574066</c:v>
                </c:pt>
                <c:pt idx="211">
                  <c:v>-1.2919879141427064</c:v>
                </c:pt>
                <c:pt idx="212">
                  <c:v>-1.3004068626853562</c:v>
                </c:pt>
                <c:pt idx="213">
                  <c:v>-1.308825811228006</c:v>
                </c:pt>
                <c:pt idx="214">
                  <c:v>-1.313035285499331</c:v>
                </c:pt>
                <c:pt idx="216">
                  <c:v>8.0416233283755982</c:v>
                </c:pt>
                <c:pt idx="217">
                  <c:v>7.9811861503099184</c:v>
                </c:pt>
                <c:pt idx="218">
                  <c:v>7.8603117941785596</c:v>
                </c:pt>
                <c:pt idx="219">
                  <c:v>7.7394374380472009</c:v>
                </c:pt>
                <c:pt idx="220">
                  <c:v>7.4976887257844833</c:v>
                </c:pt>
                <c:pt idx="221">
                  <c:v>7.2559400135217658</c:v>
                </c:pt>
                <c:pt idx="222">
                  <c:v>7.0141913012590482</c:v>
                </c:pt>
                <c:pt idx="223">
                  <c:v>6.7724425889963307</c:v>
                </c:pt>
                <c:pt idx="224">
                  <c:v>6.2889451644708956</c:v>
                </c:pt>
                <c:pt idx="225">
                  <c:v>5.8054477399454605</c:v>
                </c:pt>
                <c:pt idx="226">
                  <c:v>5.3219503154200254</c:v>
                </c:pt>
                <c:pt idx="227">
                  <c:v>4.8384528908945903</c:v>
                </c:pt>
                <c:pt idx="228">
                  <c:v>4.3549554663691552</c:v>
                </c:pt>
                <c:pt idx="229">
                  <c:v>3.8714580418437201</c:v>
                </c:pt>
                <c:pt idx="230">
                  <c:v>3.387960617318285</c:v>
                </c:pt>
                <c:pt idx="231">
                  <c:v>2.9044631927928499</c:v>
                </c:pt>
                <c:pt idx="232">
                  <c:v>2.4209657682674148</c:v>
                </c:pt>
                <c:pt idx="233">
                  <c:v>1.9374683437419797</c:v>
                </c:pt>
                <c:pt idx="234">
                  <c:v>1.4539709192165446</c:v>
                </c:pt>
                <c:pt idx="235">
                  <c:v>1.2122222069538271</c:v>
                </c:pt>
                <c:pt idx="236">
                  <c:v>0.97047349469110955</c:v>
                </c:pt>
                <c:pt idx="237">
                  <c:v>0.728724782428392</c:v>
                </c:pt>
                <c:pt idx="238">
                  <c:v>0.48697607016567446</c:v>
                </c:pt>
                <c:pt idx="239">
                  <c:v>0.36610171403431568</c:v>
                </c:pt>
                <c:pt idx="240">
                  <c:v>0.24522735790295691</c:v>
                </c:pt>
                <c:pt idx="241">
                  <c:v>0.18479017983727752</c:v>
                </c:pt>
                <c:pt idx="242">
                  <c:v>0.12435300177159681</c:v>
                </c:pt>
                <c:pt idx="243">
                  <c:v>0.18479017983727619</c:v>
                </c:pt>
                <c:pt idx="244">
                  <c:v>0.24522735790295558</c:v>
                </c:pt>
                <c:pt idx="245">
                  <c:v>0.36610171403431435</c:v>
                </c:pt>
                <c:pt idx="246">
                  <c:v>0.48697607016567312</c:v>
                </c:pt>
                <c:pt idx="247">
                  <c:v>0.72872478242839067</c:v>
                </c:pt>
                <c:pt idx="248">
                  <c:v>0.97047349469110822</c:v>
                </c:pt>
                <c:pt idx="249">
                  <c:v>1.2122222069538258</c:v>
                </c:pt>
                <c:pt idx="250">
                  <c:v>1.4539709192165433</c:v>
                </c:pt>
                <c:pt idx="251">
                  <c:v>1.9374683437419784</c:v>
                </c:pt>
                <c:pt idx="252">
                  <c:v>2.4209657682674135</c:v>
                </c:pt>
                <c:pt idx="253">
                  <c:v>2.9044631927928486</c:v>
                </c:pt>
                <c:pt idx="254">
                  <c:v>3.3879606173182837</c:v>
                </c:pt>
                <c:pt idx="255">
                  <c:v>3.8714580418437188</c:v>
                </c:pt>
                <c:pt idx="256">
                  <c:v>4.3549554663691543</c:v>
                </c:pt>
                <c:pt idx="257">
                  <c:v>4.8384528908945894</c:v>
                </c:pt>
                <c:pt idx="258">
                  <c:v>5.3219503154200245</c:v>
                </c:pt>
                <c:pt idx="259">
                  <c:v>5.8054477399454596</c:v>
                </c:pt>
                <c:pt idx="260">
                  <c:v>6.2889451644708947</c:v>
                </c:pt>
                <c:pt idx="261">
                  <c:v>6.7724425889963298</c:v>
                </c:pt>
                <c:pt idx="262">
                  <c:v>7.0141913012590473</c:v>
                </c:pt>
                <c:pt idx="263">
                  <c:v>7.2559400135217649</c:v>
                </c:pt>
                <c:pt idx="264">
                  <c:v>7.4976887257844824</c:v>
                </c:pt>
                <c:pt idx="265">
                  <c:v>7.7394374380472</c:v>
                </c:pt>
                <c:pt idx="266">
                  <c:v>7.8603117941785587</c:v>
                </c:pt>
                <c:pt idx="267">
                  <c:v>7.9811861503099175</c:v>
                </c:pt>
                <c:pt idx="268">
                  <c:v>8.0416233283755965</c:v>
                </c:pt>
                <c:pt idx="269">
                  <c:v>0</c:v>
                </c:pt>
                <c:pt idx="270">
                  <c:v>4.082988165073596</c:v>
                </c:pt>
                <c:pt idx="271">
                  <c:v>4.0536899245951998</c:v>
                </c:pt>
                <c:pt idx="272">
                  <c:v>3.9950934436384076</c:v>
                </c:pt>
                <c:pt idx="273">
                  <c:v>3.9364969626816153</c:v>
                </c:pt>
                <c:pt idx="274">
                  <c:v>3.8193040007680308</c:v>
                </c:pt>
                <c:pt idx="275">
                  <c:v>3.7021110388544463</c:v>
                </c:pt>
                <c:pt idx="276">
                  <c:v>3.5849180769408617</c:v>
                </c:pt>
                <c:pt idx="277">
                  <c:v>3.4677251150272772</c:v>
                </c:pt>
                <c:pt idx="278">
                  <c:v>3.2333391912001086</c:v>
                </c:pt>
                <c:pt idx="279">
                  <c:v>2.99895326737294</c:v>
                </c:pt>
                <c:pt idx="280">
                  <c:v>2.7645673435457714</c:v>
                </c:pt>
                <c:pt idx="281">
                  <c:v>2.5301814197186028</c:v>
                </c:pt>
                <c:pt idx="282">
                  <c:v>2.2957954958914342</c:v>
                </c:pt>
                <c:pt idx="283">
                  <c:v>2.0614095720642656</c:v>
                </c:pt>
                <c:pt idx="284">
                  <c:v>1.827023648237097</c:v>
                </c:pt>
                <c:pt idx="285">
                  <c:v>1.5926377244099283</c:v>
                </c:pt>
                <c:pt idx="286">
                  <c:v>1.3582518005827597</c:v>
                </c:pt>
                <c:pt idx="287">
                  <c:v>1.1238658767555911</c:v>
                </c:pt>
                <c:pt idx="288">
                  <c:v>0.88947995292842252</c:v>
                </c:pt>
                <c:pt idx="289">
                  <c:v>0.77228699101483822</c:v>
                </c:pt>
                <c:pt idx="290">
                  <c:v>0.65509402910125392</c:v>
                </c:pt>
                <c:pt idx="291">
                  <c:v>0.53790106718766961</c:v>
                </c:pt>
                <c:pt idx="292">
                  <c:v>0.42070810527408531</c:v>
                </c:pt>
                <c:pt idx="293">
                  <c:v>0.36211162431729316</c:v>
                </c:pt>
                <c:pt idx="294">
                  <c:v>0.30351514336050101</c:v>
                </c:pt>
                <c:pt idx="295">
                  <c:v>0.27421690288210493</c:v>
                </c:pt>
                <c:pt idx="296">
                  <c:v>0.24491866240370874</c:v>
                </c:pt>
                <c:pt idx="297">
                  <c:v>0.27421690288210482</c:v>
                </c:pt>
                <c:pt idx="298">
                  <c:v>0.30351514336050089</c:v>
                </c:pt>
                <c:pt idx="299">
                  <c:v>0.36211162431729305</c:v>
                </c:pt>
                <c:pt idx="300">
                  <c:v>0.4207081052740852</c:v>
                </c:pt>
                <c:pt idx="301">
                  <c:v>0.5379010671876695</c:v>
                </c:pt>
                <c:pt idx="302">
                  <c:v>0.65509402910125381</c:v>
                </c:pt>
                <c:pt idx="303">
                  <c:v>0.77228699101483811</c:v>
                </c:pt>
                <c:pt idx="304">
                  <c:v>0.88947995292842241</c:v>
                </c:pt>
                <c:pt idx="305">
                  <c:v>1.1238658767555911</c:v>
                </c:pt>
                <c:pt idx="306">
                  <c:v>1.3582518005827597</c:v>
                </c:pt>
                <c:pt idx="307">
                  <c:v>1.5926377244099283</c:v>
                </c:pt>
                <c:pt idx="308">
                  <c:v>1.827023648237097</c:v>
                </c:pt>
                <c:pt idx="309">
                  <c:v>2.0614095720642656</c:v>
                </c:pt>
                <c:pt idx="310">
                  <c:v>2.2957954958914342</c:v>
                </c:pt>
                <c:pt idx="311">
                  <c:v>2.5301814197186028</c:v>
                </c:pt>
                <c:pt idx="312">
                  <c:v>2.7645673435457714</c:v>
                </c:pt>
                <c:pt idx="313">
                  <c:v>2.99895326737294</c:v>
                </c:pt>
                <c:pt idx="314">
                  <c:v>3.2333391912001086</c:v>
                </c:pt>
                <c:pt idx="315">
                  <c:v>3.4677251150272772</c:v>
                </c:pt>
                <c:pt idx="316">
                  <c:v>3.5849180769408617</c:v>
                </c:pt>
                <c:pt idx="317">
                  <c:v>3.7021110388544463</c:v>
                </c:pt>
                <c:pt idx="318">
                  <c:v>3.8193040007680308</c:v>
                </c:pt>
                <c:pt idx="319">
                  <c:v>3.9364969626816153</c:v>
                </c:pt>
                <c:pt idx="320">
                  <c:v>3.9950934436384076</c:v>
                </c:pt>
                <c:pt idx="321">
                  <c:v>4.0536899245951998</c:v>
                </c:pt>
                <c:pt idx="322">
                  <c:v>4.082988165073596</c:v>
                </c:pt>
                <c:pt idx="323">
                  <c:v>0</c:v>
                </c:pt>
                <c:pt idx="324">
                  <c:v>2.1639524137386528</c:v>
                </c:pt>
                <c:pt idx="325">
                  <c:v>2.1509612972769836</c:v>
                </c:pt>
                <c:pt idx="326">
                  <c:v>2.1249790643536457</c:v>
                </c:pt>
                <c:pt idx="327">
                  <c:v>2.0989968314303078</c:v>
                </c:pt>
                <c:pt idx="328">
                  <c:v>2.0470323655836316</c:v>
                </c:pt>
                <c:pt idx="329">
                  <c:v>1.9950678997369553</c:v>
                </c:pt>
                <c:pt idx="330">
                  <c:v>1.9431034338902791</c:v>
                </c:pt>
                <c:pt idx="331">
                  <c:v>1.8911389680436028</c:v>
                </c:pt>
                <c:pt idx="332">
                  <c:v>1.7872100363502506</c:v>
                </c:pt>
                <c:pt idx="333">
                  <c:v>1.6832811046568983</c:v>
                </c:pt>
                <c:pt idx="334">
                  <c:v>1.579352172963546</c:v>
                </c:pt>
                <c:pt idx="335">
                  <c:v>1.4754232412701938</c:v>
                </c:pt>
                <c:pt idx="336">
                  <c:v>1.3714943095768415</c:v>
                </c:pt>
                <c:pt idx="337">
                  <c:v>1.2675653778834892</c:v>
                </c:pt>
                <c:pt idx="338">
                  <c:v>1.163636446190137</c:v>
                </c:pt>
                <c:pt idx="339">
                  <c:v>1.0597075144967847</c:v>
                </c:pt>
                <c:pt idx="340">
                  <c:v>0.95577858280343242</c:v>
                </c:pt>
                <c:pt idx="341">
                  <c:v>0.85184965111008015</c:v>
                </c:pt>
                <c:pt idx="342">
                  <c:v>0.74792071941672789</c:v>
                </c:pt>
                <c:pt idx="343">
                  <c:v>0.69595625357005175</c:v>
                </c:pt>
                <c:pt idx="344">
                  <c:v>0.64399178772337562</c:v>
                </c:pt>
                <c:pt idx="345">
                  <c:v>0.59202732187669949</c:v>
                </c:pt>
                <c:pt idx="346">
                  <c:v>0.54006285603002335</c:v>
                </c:pt>
                <c:pt idx="347">
                  <c:v>0.51408062310668523</c:v>
                </c:pt>
                <c:pt idx="348">
                  <c:v>0.48809839018334716</c:v>
                </c:pt>
                <c:pt idx="349">
                  <c:v>0.47510727372167816</c:v>
                </c:pt>
                <c:pt idx="350">
                  <c:v>0.46211715726000968</c:v>
                </c:pt>
                <c:pt idx="351">
                  <c:v>0.47510827372167874</c:v>
                </c:pt>
                <c:pt idx="352">
                  <c:v>0.4880993901833478</c:v>
                </c:pt>
                <c:pt idx="353">
                  <c:v>0.51408162310668581</c:v>
                </c:pt>
                <c:pt idx="354">
                  <c:v>0.54006385603002394</c:v>
                </c:pt>
                <c:pt idx="355">
                  <c:v>0.59202832187670007</c:v>
                </c:pt>
                <c:pt idx="356">
                  <c:v>0.6439927877233762</c:v>
                </c:pt>
                <c:pt idx="357">
                  <c:v>0.69595725357005234</c:v>
                </c:pt>
                <c:pt idx="358">
                  <c:v>0.74792171941672847</c:v>
                </c:pt>
                <c:pt idx="359">
                  <c:v>0.85185065111008074</c:v>
                </c:pt>
                <c:pt idx="360">
                  <c:v>0.955779582803433</c:v>
                </c:pt>
                <c:pt idx="361">
                  <c:v>1.0597085144967853</c:v>
                </c:pt>
                <c:pt idx="362">
                  <c:v>1.1636374461901375</c:v>
                </c:pt>
                <c:pt idx="363">
                  <c:v>1.2675663778834898</c:v>
                </c:pt>
                <c:pt idx="364">
                  <c:v>1.3714953095768421</c:v>
                </c:pt>
                <c:pt idx="365">
                  <c:v>1.4754242412701943</c:v>
                </c:pt>
                <c:pt idx="366">
                  <c:v>1.5793531729635466</c:v>
                </c:pt>
                <c:pt idx="367">
                  <c:v>1.6832821046568989</c:v>
                </c:pt>
                <c:pt idx="368">
                  <c:v>1.7872110363502511</c:v>
                </c:pt>
                <c:pt idx="369">
                  <c:v>1.8911399680436034</c:v>
                </c:pt>
                <c:pt idx="370">
                  <c:v>1.9431044338902796</c:v>
                </c:pt>
                <c:pt idx="371">
                  <c:v>1.9950688997369559</c:v>
                </c:pt>
                <c:pt idx="372">
                  <c:v>2.0470333655836321</c:v>
                </c:pt>
                <c:pt idx="373">
                  <c:v>2.0989978314303084</c:v>
                </c:pt>
                <c:pt idx="374">
                  <c:v>2.1249800643536463</c:v>
                </c:pt>
                <c:pt idx="375">
                  <c:v>2.1509622972769842</c:v>
                </c:pt>
                <c:pt idx="376">
                  <c:v>2.1639434137386533</c:v>
                </c:pt>
                <c:pt idx="377">
                  <c:v>0</c:v>
                </c:pt>
                <c:pt idx="378">
                  <c:v>1.313035285499331</c:v>
                </c:pt>
                <c:pt idx="379">
                  <c:v>1.308825811228006</c:v>
                </c:pt>
                <c:pt idx="380">
                  <c:v>1.3004068626853562</c:v>
                </c:pt>
                <c:pt idx="381">
                  <c:v>1.2919879141427064</c:v>
                </c:pt>
                <c:pt idx="382">
                  <c:v>1.2751500170574066</c:v>
                </c:pt>
                <c:pt idx="383">
                  <c:v>1.2583121199721068</c:v>
                </c:pt>
                <c:pt idx="384">
                  <c:v>1.241474222886807</c:v>
                </c:pt>
                <c:pt idx="385">
                  <c:v>1.2246363258015072</c:v>
                </c:pt>
                <c:pt idx="386">
                  <c:v>1.1909605316309078</c:v>
                </c:pt>
                <c:pt idx="387">
                  <c:v>1.1572847374603084</c:v>
                </c:pt>
                <c:pt idx="388">
                  <c:v>1.123608943289709</c:v>
                </c:pt>
                <c:pt idx="389">
                  <c:v>1.0899331491191095</c:v>
                </c:pt>
                <c:pt idx="390">
                  <c:v>1.0562573549485101</c:v>
                </c:pt>
                <c:pt idx="391">
                  <c:v>1.0225815607779107</c:v>
                </c:pt>
                <c:pt idx="392">
                  <c:v>0.98890576660731122</c:v>
                </c:pt>
                <c:pt idx="393">
                  <c:v>0.95522997243671171</c:v>
                </c:pt>
                <c:pt idx="394">
                  <c:v>0.92155417826611219</c:v>
                </c:pt>
                <c:pt idx="395">
                  <c:v>0.88787838409551267</c:v>
                </c:pt>
                <c:pt idx="396">
                  <c:v>0.85420258992491316</c:v>
                </c:pt>
                <c:pt idx="397">
                  <c:v>0.83736469283961346</c:v>
                </c:pt>
                <c:pt idx="398">
                  <c:v>0.82052679575431375</c:v>
                </c:pt>
                <c:pt idx="399">
                  <c:v>0.80368889866901405</c:v>
                </c:pt>
                <c:pt idx="400">
                  <c:v>0.78685100158371435</c:v>
                </c:pt>
                <c:pt idx="401">
                  <c:v>0.77843205304106444</c:v>
                </c:pt>
                <c:pt idx="402">
                  <c:v>0.77001310449841454</c:v>
                </c:pt>
                <c:pt idx="403">
                  <c:v>0.76580363022708964</c:v>
                </c:pt>
                <c:pt idx="404">
                  <c:v>0.76159415595576474</c:v>
                </c:pt>
                <c:pt idx="405">
                  <c:v>0.76580363022708964</c:v>
                </c:pt>
                <c:pt idx="406">
                  <c:v>0.77001310449841454</c:v>
                </c:pt>
                <c:pt idx="407">
                  <c:v>0.77843205304106444</c:v>
                </c:pt>
                <c:pt idx="408">
                  <c:v>0.78685100158371435</c:v>
                </c:pt>
                <c:pt idx="409">
                  <c:v>0.80368889866901405</c:v>
                </c:pt>
                <c:pt idx="410">
                  <c:v>0.82052679575431375</c:v>
                </c:pt>
                <c:pt idx="411">
                  <c:v>0.83736469283961346</c:v>
                </c:pt>
                <c:pt idx="412">
                  <c:v>0.85420258992491316</c:v>
                </c:pt>
                <c:pt idx="413">
                  <c:v>0.88787838409551267</c:v>
                </c:pt>
                <c:pt idx="414">
                  <c:v>0.92155417826611219</c:v>
                </c:pt>
                <c:pt idx="415">
                  <c:v>0.95522997243671171</c:v>
                </c:pt>
                <c:pt idx="416">
                  <c:v>0.98890576660731122</c:v>
                </c:pt>
                <c:pt idx="417">
                  <c:v>1.0225815607779107</c:v>
                </c:pt>
                <c:pt idx="418">
                  <c:v>1.0562573549485101</c:v>
                </c:pt>
                <c:pt idx="419">
                  <c:v>1.0899331491191095</c:v>
                </c:pt>
                <c:pt idx="420">
                  <c:v>1.123608943289709</c:v>
                </c:pt>
                <c:pt idx="421">
                  <c:v>1.1572847374603084</c:v>
                </c:pt>
                <c:pt idx="422">
                  <c:v>1.1909605316309078</c:v>
                </c:pt>
                <c:pt idx="423">
                  <c:v>1.2246363258015072</c:v>
                </c:pt>
                <c:pt idx="424">
                  <c:v>1.241474222886807</c:v>
                </c:pt>
                <c:pt idx="425">
                  <c:v>1.2583121199721068</c:v>
                </c:pt>
                <c:pt idx="426">
                  <c:v>1.2751500170574066</c:v>
                </c:pt>
                <c:pt idx="427">
                  <c:v>1.2919879141427064</c:v>
                </c:pt>
                <c:pt idx="428">
                  <c:v>1.3004068626853562</c:v>
                </c:pt>
                <c:pt idx="429">
                  <c:v>1.308825811228006</c:v>
                </c:pt>
                <c:pt idx="430">
                  <c:v>1.313035285499331</c:v>
                </c:pt>
              </c:numCache>
            </c:numRef>
          </c:xVal>
          <c:yVal>
            <c:numRef>
              <c:f>'u=const'!$G$8:$G$438</c:f>
              <c:numCache>
                <c:formatCode>General</c:formatCode>
                <c:ptCount val="431"/>
                <c:pt idx="216">
                  <c:v>5.9604644775390625E-8</c:v>
                </c:pt>
                <c:pt idx="217">
                  <c:v>0.68908985192828776</c:v>
                </c:pt>
                <c:pt idx="218">
                  <c:v>1.1843219820371402</c:v>
                </c:pt>
                <c:pt idx="219">
                  <c:v>1.5169611301222814</c:v>
                </c:pt>
                <c:pt idx="220">
                  <c:v>2.002651351786382</c:v>
                </c:pt>
                <c:pt idx="221">
                  <c:v>2.3671013758519961</c:v>
                </c:pt>
                <c:pt idx="222">
                  <c:v>2.6606090525568837</c:v>
                </c:pt>
                <c:pt idx="223">
                  <c:v>2.9047594147835203</c:v>
                </c:pt>
                <c:pt idx="224">
                  <c:v>3.2870269352320691</c:v>
                </c:pt>
                <c:pt idx="225">
                  <c:v>3.564256636251562</c:v>
                </c:pt>
                <c:pt idx="226">
                  <c:v>3.7597559955587565</c:v>
                </c:pt>
                <c:pt idx="227">
                  <c:v>3.8858802611726562</c:v>
                </c:pt>
                <c:pt idx="228">
                  <c:v>3.9492817249668413</c:v>
                </c:pt>
                <c:pt idx="229">
                  <c:v>3.9529795551074396</c:v>
                </c:pt>
                <c:pt idx="230">
                  <c:v>3.8971437058430749</c:v>
                </c:pt>
                <c:pt idx="231">
                  <c:v>3.7791363095079968</c:v>
                </c:pt>
                <c:pt idx="232">
                  <c:v>3.5928364711806311</c:v>
                </c:pt>
                <c:pt idx="233">
                  <c:v>3.3267908038234388</c:v>
                </c:pt>
                <c:pt idx="234">
                  <c:v>2.9595710292400916</c:v>
                </c:pt>
                <c:pt idx="235">
                  <c:v>2.7257100304015713</c:v>
                </c:pt>
                <c:pt idx="236">
                  <c:v>2.4460263250392154</c:v>
                </c:pt>
                <c:pt idx="237">
                  <c:v>2.1023105184478816</c:v>
                </c:pt>
                <c:pt idx="238">
                  <c:v>1.6551402869264549</c:v>
                </c:pt>
                <c:pt idx="239">
                  <c:v>1.3621848135299666</c:v>
                </c:pt>
                <c:pt idx="240">
                  <c:v>0.97076482377350837</c:v>
                </c:pt>
                <c:pt idx="241">
                  <c:v>0.68908985192829042</c:v>
                </c:pt>
                <c:pt idx="242">
                  <c:v>0</c:v>
                </c:pt>
                <c:pt idx="243">
                  <c:v>-0.68908985192828265</c:v>
                </c:pt>
                <c:pt idx="244">
                  <c:v>-0.97076482377350293</c:v>
                </c:pt>
                <c:pt idx="245">
                  <c:v>-1.3621848135299632</c:v>
                </c:pt>
                <c:pt idx="246">
                  <c:v>-1.6551402869264522</c:v>
                </c:pt>
                <c:pt idx="247">
                  <c:v>-2.1023105184478794</c:v>
                </c:pt>
                <c:pt idx="248">
                  <c:v>-2.446026325039214</c:v>
                </c:pt>
                <c:pt idx="249">
                  <c:v>-2.72571003040157</c:v>
                </c:pt>
                <c:pt idx="250">
                  <c:v>-2.9595710292400903</c:v>
                </c:pt>
                <c:pt idx="251">
                  <c:v>-3.3267908038234375</c:v>
                </c:pt>
                <c:pt idx="252">
                  <c:v>-3.5928364711806307</c:v>
                </c:pt>
                <c:pt idx="253">
                  <c:v>-3.7791363095079964</c:v>
                </c:pt>
                <c:pt idx="254">
                  <c:v>-3.8971437058430745</c:v>
                </c:pt>
                <c:pt idx="255">
                  <c:v>-3.9529795551074396</c:v>
                </c:pt>
                <c:pt idx="256">
                  <c:v>-3.9492817249668417</c:v>
                </c:pt>
                <c:pt idx="257">
                  <c:v>-3.8858802611726566</c:v>
                </c:pt>
                <c:pt idx="258">
                  <c:v>-3.7597559955587565</c:v>
                </c:pt>
                <c:pt idx="259">
                  <c:v>-3.5642566362515629</c:v>
                </c:pt>
                <c:pt idx="260">
                  <c:v>-3.2870269352320696</c:v>
                </c:pt>
                <c:pt idx="261">
                  <c:v>-2.9047594147835212</c:v>
                </c:pt>
                <c:pt idx="262">
                  <c:v>-2.6606090525568851</c:v>
                </c:pt>
                <c:pt idx="263">
                  <c:v>-2.3671013758519974</c:v>
                </c:pt>
                <c:pt idx="264">
                  <c:v>-2.0026513517863838</c:v>
                </c:pt>
                <c:pt idx="265">
                  <c:v>-1.5169611301222832</c:v>
                </c:pt>
                <c:pt idx="266">
                  <c:v>-1.1843219820371431</c:v>
                </c:pt>
                <c:pt idx="267">
                  <c:v>-0.68908985192829297</c:v>
                </c:pt>
                <c:pt idx="268">
                  <c:v>-1.3328003749250113E-7</c:v>
                </c:pt>
              </c:numCache>
            </c:numRef>
          </c:yVal>
        </c:ser>
        <c:ser>
          <c:idx val="5"/>
          <c:order val="5"/>
          <c:tx>
            <c:strRef>
              <c:f>'u=const'!$H$6</c:f>
              <c:strCache>
                <c:ptCount val="1"/>
                <c:pt idx="0">
                  <c:v>0,5</c:v>
                </c:pt>
              </c:strCache>
            </c:strRef>
          </c:tx>
          <c:marker>
            <c:symbol val="none"/>
          </c:marker>
          <c:xVal>
            <c:numRef>
              <c:f>'u=const'!$B$8:$B$438</c:f>
              <c:numCache>
                <c:formatCode>General</c:formatCode>
                <c:ptCount val="431"/>
                <c:pt idx="0">
                  <c:v>-8.0416233283755982</c:v>
                </c:pt>
                <c:pt idx="1">
                  <c:v>-7.9811861503099184</c:v>
                </c:pt>
                <c:pt idx="2">
                  <c:v>-7.8603117941785596</c:v>
                </c:pt>
                <c:pt idx="3">
                  <c:v>-7.7394374380472009</c:v>
                </c:pt>
                <c:pt idx="4">
                  <c:v>-7.4976887257844833</c:v>
                </c:pt>
                <c:pt idx="5">
                  <c:v>-7.2559400135217658</c:v>
                </c:pt>
                <c:pt idx="6">
                  <c:v>-7.0141913012590482</c:v>
                </c:pt>
                <c:pt idx="7">
                  <c:v>-6.7724425889963307</c:v>
                </c:pt>
                <c:pt idx="8">
                  <c:v>-6.2889451644708956</c:v>
                </c:pt>
                <c:pt idx="9">
                  <c:v>-5.8054477399454605</c:v>
                </c:pt>
                <c:pt idx="10">
                  <c:v>-5.3219503154200254</c:v>
                </c:pt>
                <c:pt idx="11">
                  <c:v>-4.8384528908945903</c:v>
                </c:pt>
                <c:pt idx="12">
                  <c:v>-4.3549554663691552</c:v>
                </c:pt>
                <c:pt idx="13">
                  <c:v>-3.8714580418437201</c:v>
                </c:pt>
                <c:pt idx="14">
                  <c:v>-3.387960617318285</c:v>
                </c:pt>
                <c:pt idx="15">
                  <c:v>-2.9044631927928499</c:v>
                </c:pt>
                <c:pt idx="16">
                  <c:v>-2.4209657682674148</c:v>
                </c:pt>
                <c:pt idx="17">
                  <c:v>-1.9374683437419797</c:v>
                </c:pt>
                <c:pt idx="18">
                  <c:v>-1.4539709192165446</c:v>
                </c:pt>
                <c:pt idx="19">
                  <c:v>-1.2122222069538271</c:v>
                </c:pt>
                <c:pt idx="20">
                  <c:v>-0.97047349469110955</c:v>
                </c:pt>
                <c:pt idx="21">
                  <c:v>-0.728724782428392</c:v>
                </c:pt>
                <c:pt idx="22">
                  <c:v>-0.48697607016567446</c:v>
                </c:pt>
                <c:pt idx="23">
                  <c:v>-0.36610171403431568</c:v>
                </c:pt>
                <c:pt idx="24">
                  <c:v>-0.24522735790295691</c:v>
                </c:pt>
                <c:pt idx="25">
                  <c:v>-0.18479017983727752</c:v>
                </c:pt>
                <c:pt idx="26">
                  <c:v>-0.12435300177159681</c:v>
                </c:pt>
                <c:pt idx="27">
                  <c:v>-0.18479017983727619</c:v>
                </c:pt>
                <c:pt idx="28">
                  <c:v>-0.24522735790295558</c:v>
                </c:pt>
                <c:pt idx="29">
                  <c:v>-0.36610171403431435</c:v>
                </c:pt>
                <c:pt idx="30">
                  <c:v>-0.48697607016567312</c:v>
                </c:pt>
                <c:pt idx="31">
                  <c:v>-0.72872478242839067</c:v>
                </c:pt>
                <c:pt idx="32">
                  <c:v>-0.97047349469110822</c:v>
                </c:pt>
                <c:pt idx="33">
                  <c:v>-1.2122222069538258</c:v>
                </c:pt>
                <c:pt idx="34">
                  <c:v>-1.4539709192165433</c:v>
                </c:pt>
                <c:pt idx="35">
                  <c:v>-1.9374683437419784</c:v>
                </c:pt>
                <c:pt idx="36">
                  <c:v>-2.4209657682674135</c:v>
                </c:pt>
                <c:pt idx="37">
                  <c:v>-2.9044631927928486</c:v>
                </c:pt>
                <c:pt idx="38">
                  <c:v>-3.3879606173182837</c:v>
                </c:pt>
                <c:pt idx="39">
                  <c:v>-3.8714580418437188</c:v>
                </c:pt>
                <c:pt idx="40">
                  <c:v>-4.3549554663691543</c:v>
                </c:pt>
                <c:pt idx="41">
                  <c:v>-4.8384528908945894</c:v>
                </c:pt>
                <c:pt idx="42">
                  <c:v>-5.3219503154200245</c:v>
                </c:pt>
                <c:pt idx="43">
                  <c:v>-5.8054477399454596</c:v>
                </c:pt>
                <c:pt idx="44">
                  <c:v>-6.2889451644708947</c:v>
                </c:pt>
                <c:pt idx="45">
                  <c:v>-6.7724425889963298</c:v>
                </c:pt>
                <c:pt idx="46">
                  <c:v>-7.0141913012590473</c:v>
                </c:pt>
                <c:pt idx="47">
                  <c:v>-7.2559400135217649</c:v>
                </c:pt>
                <c:pt idx="48">
                  <c:v>-7.4976887257844824</c:v>
                </c:pt>
                <c:pt idx="49">
                  <c:v>-7.7394374380472</c:v>
                </c:pt>
                <c:pt idx="50">
                  <c:v>-7.8603117941785587</c:v>
                </c:pt>
                <c:pt idx="51">
                  <c:v>-7.9811861503099175</c:v>
                </c:pt>
                <c:pt idx="52">
                  <c:v>-8.0416233283755965</c:v>
                </c:pt>
                <c:pt idx="54">
                  <c:v>-4.082988165073596</c:v>
                </c:pt>
                <c:pt idx="55">
                  <c:v>-4.0536899245951998</c:v>
                </c:pt>
                <c:pt idx="56">
                  <c:v>-3.9950934436384076</c:v>
                </c:pt>
                <c:pt idx="57">
                  <c:v>-3.9364969626816153</c:v>
                </c:pt>
                <c:pt idx="58">
                  <c:v>-3.8193040007680308</c:v>
                </c:pt>
                <c:pt idx="59">
                  <c:v>-3.7021110388544463</c:v>
                </c:pt>
                <c:pt idx="60">
                  <c:v>-3.5849180769408617</c:v>
                </c:pt>
                <c:pt idx="61">
                  <c:v>-3.4677251150272772</c:v>
                </c:pt>
                <c:pt idx="62">
                  <c:v>-3.2333391912001086</c:v>
                </c:pt>
                <c:pt idx="63">
                  <c:v>-2.99895326737294</c:v>
                </c:pt>
                <c:pt idx="64">
                  <c:v>-2.7645673435457714</c:v>
                </c:pt>
                <c:pt idx="65">
                  <c:v>-2.5301814197186028</c:v>
                </c:pt>
                <c:pt idx="66">
                  <c:v>-2.2957954958914342</c:v>
                </c:pt>
                <c:pt idx="67">
                  <c:v>-2.0614095720642656</c:v>
                </c:pt>
                <c:pt idx="68">
                  <c:v>-1.827023648237097</c:v>
                </c:pt>
                <c:pt idx="69">
                  <c:v>-1.5926377244099283</c:v>
                </c:pt>
                <c:pt idx="70">
                  <c:v>-1.3582518005827597</c:v>
                </c:pt>
                <c:pt idx="71">
                  <c:v>-1.1238658767555911</c:v>
                </c:pt>
                <c:pt idx="72">
                  <c:v>-0.88947995292842252</c:v>
                </c:pt>
                <c:pt idx="73">
                  <c:v>-0.77228699101483822</c:v>
                </c:pt>
                <c:pt idx="74">
                  <c:v>-0.65509402910125392</c:v>
                </c:pt>
                <c:pt idx="75">
                  <c:v>-0.53790106718766961</c:v>
                </c:pt>
                <c:pt idx="76">
                  <c:v>-0.42070810527408531</c:v>
                </c:pt>
                <c:pt idx="77">
                  <c:v>-0.36211162431729316</c:v>
                </c:pt>
                <c:pt idx="78">
                  <c:v>-0.30351514336050101</c:v>
                </c:pt>
                <c:pt idx="79">
                  <c:v>-0.27421690288210493</c:v>
                </c:pt>
                <c:pt idx="80">
                  <c:v>-0.24491866240370874</c:v>
                </c:pt>
                <c:pt idx="81">
                  <c:v>-0.27421690288210482</c:v>
                </c:pt>
                <c:pt idx="82">
                  <c:v>-0.30351514336050089</c:v>
                </c:pt>
                <c:pt idx="83">
                  <c:v>-0.36211162431729305</c:v>
                </c:pt>
                <c:pt idx="84">
                  <c:v>-0.4207081052740852</c:v>
                </c:pt>
                <c:pt idx="85">
                  <c:v>-0.5379010671876695</c:v>
                </c:pt>
                <c:pt idx="86">
                  <c:v>-0.65509402910125381</c:v>
                </c:pt>
                <c:pt idx="87">
                  <c:v>-0.77228699101483811</c:v>
                </c:pt>
                <c:pt idx="88">
                  <c:v>-0.88947995292842241</c:v>
                </c:pt>
                <c:pt idx="89">
                  <c:v>-1.1238658767555911</c:v>
                </c:pt>
                <c:pt idx="90">
                  <c:v>-1.3582518005827597</c:v>
                </c:pt>
                <c:pt idx="91">
                  <c:v>-1.5926377244099283</c:v>
                </c:pt>
                <c:pt idx="92">
                  <c:v>-1.827023648237097</c:v>
                </c:pt>
                <c:pt idx="93">
                  <c:v>-2.0614095720642656</c:v>
                </c:pt>
                <c:pt idx="94">
                  <c:v>-2.2957954958914342</c:v>
                </c:pt>
                <c:pt idx="95">
                  <c:v>-2.5301814197186028</c:v>
                </c:pt>
                <c:pt idx="96">
                  <c:v>-2.7645673435457714</c:v>
                </c:pt>
                <c:pt idx="97">
                  <c:v>-2.99895326737294</c:v>
                </c:pt>
                <c:pt idx="98">
                  <c:v>-3.2333391912001086</c:v>
                </c:pt>
                <c:pt idx="99">
                  <c:v>-3.4677251150272772</c:v>
                </c:pt>
                <c:pt idx="100">
                  <c:v>-3.5849180769408617</c:v>
                </c:pt>
                <c:pt idx="101">
                  <c:v>-3.7021110388544463</c:v>
                </c:pt>
                <c:pt idx="102">
                  <c:v>-3.8193040007680308</c:v>
                </c:pt>
                <c:pt idx="103">
                  <c:v>-3.9364969626816153</c:v>
                </c:pt>
                <c:pt idx="104">
                  <c:v>-3.9950934436384076</c:v>
                </c:pt>
                <c:pt idx="105">
                  <c:v>-4.0536899245951998</c:v>
                </c:pt>
                <c:pt idx="106">
                  <c:v>-4.082988165073596</c:v>
                </c:pt>
                <c:pt idx="108">
                  <c:v>-2.1639524137386528</c:v>
                </c:pt>
                <c:pt idx="109">
                  <c:v>-2.1509612972769836</c:v>
                </c:pt>
                <c:pt idx="110">
                  <c:v>-2.1249790643536457</c:v>
                </c:pt>
                <c:pt idx="111">
                  <c:v>-2.0989968314303078</c:v>
                </c:pt>
                <c:pt idx="112">
                  <c:v>-2.0470323655836316</c:v>
                </c:pt>
                <c:pt idx="113">
                  <c:v>-1.9950678997369553</c:v>
                </c:pt>
                <c:pt idx="114">
                  <c:v>-1.9431034338902791</c:v>
                </c:pt>
                <c:pt idx="115">
                  <c:v>-1.8911389680436028</c:v>
                </c:pt>
                <c:pt idx="116">
                  <c:v>-1.7872100363502506</c:v>
                </c:pt>
                <c:pt idx="117">
                  <c:v>-1.6832811046568983</c:v>
                </c:pt>
                <c:pt idx="118">
                  <c:v>-1.579352172963546</c:v>
                </c:pt>
                <c:pt idx="119">
                  <c:v>-1.4754232412701938</c:v>
                </c:pt>
                <c:pt idx="120">
                  <c:v>-1.3714943095768415</c:v>
                </c:pt>
                <c:pt idx="121">
                  <c:v>-1.2675653778834892</c:v>
                </c:pt>
                <c:pt idx="122">
                  <c:v>-1.163636446190137</c:v>
                </c:pt>
                <c:pt idx="123">
                  <c:v>-1.0597075144967847</c:v>
                </c:pt>
                <c:pt idx="124">
                  <c:v>-0.95577858280343242</c:v>
                </c:pt>
                <c:pt idx="125">
                  <c:v>-0.85184965111008015</c:v>
                </c:pt>
                <c:pt idx="126">
                  <c:v>-0.74792071941672789</c:v>
                </c:pt>
                <c:pt idx="127">
                  <c:v>-0.69595625357005175</c:v>
                </c:pt>
                <c:pt idx="128">
                  <c:v>-0.64399178772337562</c:v>
                </c:pt>
                <c:pt idx="129">
                  <c:v>-0.59202732187669949</c:v>
                </c:pt>
                <c:pt idx="130">
                  <c:v>-0.54006285603002335</c:v>
                </c:pt>
                <c:pt idx="131">
                  <c:v>-0.51408062310668523</c:v>
                </c:pt>
                <c:pt idx="132">
                  <c:v>-0.48809839018334716</c:v>
                </c:pt>
                <c:pt idx="133">
                  <c:v>-0.47510727372167816</c:v>
                </c:pt>
                <c:pt idx="134">
                  <c:v>-0.46211715726000968</c:v>
                </c:pt>
                <c:pt idx="135">
                  <c:v>-0.47510827372167874</c:v>
                </c:pt>
                <c:pt idx="136">
                  <c:v>-0.4880993901833478</c:v>
                </c:pt>
                <c:pt idx="137">
                  <c:v>-0.51408162310668581</c:v>
                </c:pt>
                <c:pt idx="138">
                  <c:v>-0.54006385603002394</c:v>
                </c:pt>
                <c:pt idx="139">
                  <c:v>-0.59202832187670007</c:v>
                </c:pt>
                <c:pt idx="140">
                  <c:v>-0.6439927877233762</c:v>
                </c:pt>
                <c:pt idx="141">
                  <c:v>-0.69595725357005234</c:v>
                </c:pt>
                <c:pt idx="142">
                  <c:v>-0.74792171941672847</c:v>
                </c:pt>
                <c:pt idx="143">
                  <c:v>-0.85185065111008074</c:v>
                </c:pt>
                <c:pt idx="144">
                  <c:v>-0.955779582803433</c:v>
                </c:pt>
                <c:pt idx="145">
                  <c:v>-1.0597085144967853</c:v>
                </c:pt>
                <c:pt idx="146">
                  <c:v>-1.1636374461901375</c:v>
                </c:pt>
                <c:pt idx="147">
                  <c:v>-1.2675663778834898</c:v>
                </c:pt>
                <c:pt idx="148">
                  <c:v>-1.3714953095768421</c:v>
                </c:pt>
                <c:pt idx="149">
                  <c:v>-1.4754242412701943</c:v>
                </c:pt>
                <c:pt idx="150">
                  <c:v>-1.5793531729635466</c:v>
                </c:pt>
                <c:pt idx="151">
                  <c:v>-1.6832821046568989</c:v>
                </c:pt>
                <c:pt idx="152">
                  <c:v>-1.7872110363502511</c:v>
                </c:pt>
                <c:pt idx="153">
                  <c:v>-1.8911399680436034</c:v>
                </c:pt>
                <c:pt idx="154">
                  <c:v>-1.9431044338902796</c:v>
                </c:pt>
                <c:pt idx="155">
                  <c:v>-1.9950688997369559</c:v>
                </c:pt>
                <c:pt idx="156">
                  <c:v>-2.0470333655836321</c:v>
                </c:pt>
                <c:pt idx="157">
                  <c:v>-2.0989978314303084</c:v>
                </c:pt>
                <c:pt idx="158">
                  <c:v>-2.1249800643536463</c:v>
                </c:pt>
                <c:pt idx="159">
                  <c:v>-2.1509622972769842</c:v>
                </c:pt>
                <c:pt idx="160">
                  <c:v>-2.1639434137386533</c:v>
                </c:pt>
                <c:pt idx="162">
                  <c:v>-1.313035285499331</c:v>
                </c:pt>
                <c:pt idx="163">
                  <c:v>-1.308825811228006</c:v>
                </c:pt>
                <c:pt idx="164">
                  <c:v>-1.3004068626853562</c:v>
                </c:pt>
                <c:pt idx="165">
                  <c:v>-1.2919879141427064</c:v>
                </c:pt>
                <c:pt idx="166">
                  <c:v>-1.2751500170574066</c:v>
                </c:pt>
                <c:pt idx="167">
                  <c:v>-1.2583121199721068</c:v>
                </c:pt>
                <c:pt idx="168">
                  <c:v>-1.241474222886807</c:v>
                </c:pt>
                <c:pt idx="169">
                  <c:v>-1.2246363258015072</c:v>
                </c:pt>
                <c:pt idx="170">
                  <c:v>-1.1909605316309078</c:v>
                </c:pt>
                <c:pt idx="171">
                  <c:v>-1.1572847374603084</c:v>
                </c:pt>
                <c:pt idx="172">
                  <c:v>-1.123608943289709</c:v>
                </c:pt>
                <c:pt idx="173">
                  <c:v>-1.0899331491191095</c:v>
                </c:pt>
                <c:pt idx="174">
                  <c:v>-1.0562573549485101</c:v>
                </c:pt>
                <c:pt idx="175">
                  <c:v>-1.0225815607779107</c:v>
                </c:pt>
                <c:pt idx="176">
                  <c:v>-0.98890576660731122</c:v>
                </c:pt>
                <c:pt idx="177">
                  <c:v>-0.95522997243671171</c:v>
                </c:pt>
                <c:pt idx="178">
                  <c:v>-0.92155417826611219</c:v>
                </c:pt>
                <c:pt idx="179">
                  <c:v>-0.88787838409551267</c:v>
                </c:pt>
                <c:pt idx="180">
                  <c:v>-0.85420258992491316</c:v>
                </c:pt>
                <c:pt idx="181">
                  <c:v>-0.83736469283961346</c:v>
                </c:pt>
                <c:pt idx="182">
                  <c:v>-0.82052679575431375</c:v>
                </c:pt>
                <c:pt idx="183">
                  <c:v>-0.80368889866901405</c:v>
                </c:pt>
                <c:pt idx="184">
                  <c:v>-0.78685100158371435</c:v>
                </c:pt>
                <c:pt idx="185">
                  <c:v>-0.77843205304106444</c:v>
                </c:pt>
                <c:pt idx="186">
                  <c:v>-0.77001310449841454</c:v>
                </c:pt>
                <c:pt idx="187">
                  <c:v>-0.76580363022708964</c:v>
                </c:pt>
                <c:pt idx="188">
                  <c:v>-0.76159415595576474</c:v>
                </c:pt>
                <c:pt idx="189">
                  <c:v>-0.76580363022708964</c:v>
                </c:pt>
                <c:pt idx="190">
                  <c:v>-0.77001310449841454</c:v>
                </c:pt>
                <c:pt idx="191">
                  <c:v>-0.77843205304106444</c:v>
                </c:pt>
                <c:pt idx="192">
                  <c:v>-0.78685100158371435</c:v>
                </c:pt>
                <c:pt idx="193">
                  <c:v>-0.80368889866901405</c:v>
                </c:pt>
                <c:pt idx="194">
                  <c:v>-0.82052679575431375</c:v>
                </c:pt>
                <c:pt idx="195">
                  <c:v>-0.83736469283961346</c:v>
                </c:pt>
                <c:pt idx="196">
                  <c:v>-0.85420258992491316</c:v>
                </c:pt>
                <c:pt idx="197">
                  <c:v>-0.88787838409551267</c:v>
                </c:pt>
                <c:pt idx="198">
                  <c:v>-0.92155417826611219</c:v>
                </c:pt>
                <c:pt idx="199">
                  <c:v>-0.95522997243671171</c:v>
                </c:pt>
                <c:pt idx="200">
                  <c:v>-0.98890576660731122</c:v>
                </c:pt>
                <c:pt idx="201">
                  <c:v>-1.0225815607779107</c:v>
                </c:pt>
                <c:pt idx="202">
                  <c:v>-1.0562573549485101</c:v>
                </c:pt>
                <c:pt idx="203">
                  <c:v>-1.0899331491191095</c:v>
                </c:pt>
                <c:pt idx="204">
                  <c:v>-1.123608943289709</c:v>
                </c:pt>
                <c:pt idx="205">
                  <c:v>-1.1572847374603084</c:v>
                </c:pt>
                <c:pt idx="206">
                  <c:v>-1.1909605316309078</c:v>
                </c:pt>
                <c:pt idx="207">
                  <c:v>-1.2246363258015072</c:v>
                </c:pt>
                <c:pt idx="208">
                  <c:v>-1.241474222886807</c:v>
                </c:pt>
                <c:pt idx="209">
                  <c:v>-1.2583121199721068</c:v>
                </c:pt>
                <c:pt idx="210">
                  <c:v>-1.2751500170574066</c:v>
                </c:pt>
                <c:pt idx="211">
                  <c:v>-1.2919879141427064</c:v>
                </c:pt>
                <c:pt idx="212">
                  <c:v>-1.3004068626853562</c:v>
                </c:pt>
                <c:pt idx="213">
                  <c:v>-1.308825811228006</c:v>
                </c:pt>
                <c:pt idx="214">
                  <c:v>-1.313035285499331</c:v>
                </c:pt>
                <c:pt idx="216">
                  <c:v>8.0416233283755982</c:v>
                </c:pt>
                <c:pt idx="217">
                  <c:v>7.9811861503099184</c:v>
                </c:pt>
                <c:pt idx="218">
                  <c:v>7.8603117941785596</c:v>
                </c:pt>
                <c:pt idx="219">
                  <c:v>7.7394374380472009</c:v>
                </c:pt>
                <c:pt idx="220">
                  <c:v>7.4976887257844833</c:v>
                </c:pt>
                <c:pt idx="221">
                  <c:v>7.2559400135217658</c:v>
                </c:pt>
                <c:pt idx="222">
                  <c:v>7.0141913012590482</c:v>
                </c:pt>
                <c:pt idx="223">
                  <c:v>6.7724425889963307</c:v>
                </c:pt>
                <c:pt idx="224">
                  <c:v>6.2889451644708956</c:v>
                </c:pt>
                <c:pt idx="225">
                  <c:v>5.8054477399454605</c:v>
                </c:pt>
                <c:pt idx="226">
                  <c:v>5.3219503154200254</c:v>
                </c:pt>
                <c:pt idx="227">
                  <c:v>4.8384528908945903</c:v>
                </c:pt>
                <c:pt idx="228">
                  <c:v>4.3549554663691552</c:v>
                </c:pt>
                <c:pt idx="229">
                  <c:v>3.8714580418437201</c:v>
                </c:pt>
                <c:pt idx="230">
                  <c:v>3.387960617318285</c:v>
                </c:pt>
                <c:pt idx="231">
                  <c:v>2.9044631927928499</c:v>
                </c:pt>
                <c:pt idx="232">
                  <c:v>2.4209657682674148</c:v>
                </c:pt>
                <c:pt idx="233">
                  <c:v>1.9374683437419797</c:v>
                </c:pt>
                <c:pt idx="234">
                  <c:v>1.4539709192165446</c:v>
                </c:pt>
                <c:pt idx="235">
                  <c:v>1.2122222069538271</c:v>
                </c:pt>
                <c:pt idx="236">
                  <c:v>0.97047349469110955</c:v>
                </c:pt>
                <c:pt idx="237">
                  <c:v>0.728724782428392</c:v>
                </c:pt>
                <c:pt idx="238">
                  <c:v>0.48697607016567446</c:v>
                </c:pt>
                <c:pt idx="239">
                  <c:v>0.36610171403431568</c:v>
                </c:pt>
                <c:pt idx="240">
                  <c:v>0.24522735790295691</c:v>
                </c:pt>
                <c:pt idx="241">
                  <c:v>0.18479017983727752</c:v>
                </c:pt>
                <c:pt idx="242">
                  <c:v>0.12435300177159681</c:v>
                </c:pt>
                <c:pt idx="243">
                  <c:v>0.18479017983727619</c:v>
                </c:pt>
                <c:pt idx="244">
                  <c:v>0.24522735790295558</c:v>
                </c:pt>
                <c:pt idx="245">
                  <c:v>0.36610171403431435</c:v>
                </c:pt>
                <c:pt idx="246">
                  <c:v>0.48697607016567312</c:v>
                </c:pt>
                <c:pt idx="247">
                  <c:v>0.72872478242839067</c:v>
                </c:pt>
                <c:pt idx="248">
                  <c:v>0.97047349469110822</c:v>
                </c:pt>
                <c:pt idx="249">
                  <c:v>1.2122222069538258</c:v>
                </c:pt>
                <c:pt idx="250">
                  <c:v>1.4539709192165433</c:v>
                </c:pt>
                <c:pt idx="251">
                  <c:v>1.9374683437419784</c:v>
                </c:pt>
                <c:pt idx="252">
                  <c:v>2.4209657682674135</c:v>
                </c:pt>
                <c:pt idx="253">
                  <c:v>2.9044631927928486</c:v>
                </c:pt>
                <c:pt idx="254">
                  <c:v>3.3879606173182837</c:v>
                </c:pt>
                <c:pt idx="255">
                  <c:v>3.8714580418437188</c:v>
                </c:pt>
                <c:pt idx="256">
                  <c:v>4.3549554663691543</c:v>
                </c:pt>
                <c:pt idx="257">
                  <c:v>4.8384528908945894</c:v>
                </c:pt>
                <c:pt idx="258">
                  <c:v>5.3219503154200245</c:v>
                </c:pt>
                <c:pt idx="259">
                  <c:v>5.8054477399454596</c:v>
                </c:pt>
                <c:pt idx="260">
                  <c:v>6.2889451644708947</c:v>
                </c:pt>
                <c:pt idx="261">
                  <c:v>6.7724425889963298</c:v>
                </c:pt>
                <c:pt idx="262">
                  <c:v>7.0141913012590473</c:v>
                </c:pt>
                <c:pt idx="263">
                  <c:v>7.2559400135217649</c:v>
                </c:pt>
                <c:pt idx="264">
                  <c:v>7.4976887257844824</c:v>
                </c:pt>
                <c:pt idx="265">
                  <c:v>7.7394374380472</c:v>
                </c:pt>
                <c:pt idx="266">
                  <c:v>7.8603117941785587</c:v>
                </c:pt>
                <c:pt idx="267">
                  <c:v>7.9811861503099175</c:v>
                </c:pt>
                <c:pt idx="268">
                  <c:v>8.0416233283755965</c:v>
                </c:pt>
                <c:pt idx="269">
                  <c:v>0</c:v>
                </c:pt>
                <c:pt idx="270">
                  <c:v>4.082988165073596</c:v>
                </c:pt>
                <c:pt idx="271">
                  <c:v>4.0536899245951998</c:v>
                </c:pt>
                <c:pt idx="272">
                  <c:v>3.9950934436384076</c:v>
                </c:pt>
                <c:pt idx="273">
                  <c:v>3.9364969626816153</c:v>
                </c:pt>
                <c:pt idx="274">
                  <c:v>3.8193040007680308</c:v>
                </c:pt>
                <c:pt idx="275">
                  <c:v>3.7021110388544463</c:v>
                </c:pt>
                <c:pt idx="276">
                  <c:v>3.5849180769408617</c:v>
                </c:pt>
                <c:pt idx="277">
                  <c:v>3.4677251150272772</c:v>
                </c:pt>
                <c:pt idx="278">
                  <c:v>3.2333391912001086</c:v>
                </c:pt>
                <c:pt idx="279">
                  <c:v>2.99895326737294</c:v>
                </c:pt>
                <c:pt idx="280">
                  <c:v>2.7645673435457714</c:v>
                </c:pt>
                <c:pt idx="281">
                  <c:v>2.5301814197186028</c:v>
                </c:pt>
                <c:pt idx="282">
                  <c:v>2.2957954958914342</c:v>
                </c:pt>
                <c:pt idx="283">
                  <c:v>2.0614095720642656</c:v>
                </c:pt>
                <c:pt idx="284">
                  <c:v>1.827023648237097</c:v>
                </c:pt>
                <c:pt idx="285">
                  <c:v>1.5926377244099283</c:v>
                </c:pt>
                <c:pt idx="286">
                  <c:v>1.3582518005827597</c:v>
                </c:pt>
                <c:pt idx="287">
                  <c:v>1.1238658767555911</c:v>
                </c:pt>
                <c:pt idx="288">
                  <c:v>0.88947995292842252</c:v>
                </c:pt>
                <c:pt idx="289">
                  <c:v>0.77228699101483822</c:v>
                </c:pt>
                <c:pt idx="290">
                  <c:v>0.65509402910125392</c:v>
                </c:pt>
                <c:pt idx="291">
                  <c:v>0.53790106718766961</c:v>
                </c:pt>
                <c:pt idx="292">
                  <c:v>0.42070810527408531</c:v>
                </c:pt>
                <c:pt idx="293">
                  <c:v>0.36211162431729316</c:v>
                </c:pt>
                <c:pt idx="294">
                  <c:v>0.30351514336050101</c:v>
                </c:pt>
                <c:pt idx="295">
                  <c:v>0.27421690288210493</c:v>
                </c:pt>
                <c:pt idx="296">
                  <c:v>0.24491866240370874</c:v>
                </c:pt>
                <c:pt idx="297">
                  <c:v>0.27421690288210482</c:v>
                </c:pt>
                <c:pt idx="298">
                  <c:v>0.30351514336050089</c:v>
                </c:pt>
                <c:pt idx="299">
                  <c:v>0.36211162431729305</c:v>
                </c:pt>
                <c:pt idx="300">
                  <c:v>0.4207081052740852</c:v>
                </c:pt>
                <c:pt idx="301">
                  <c:v>0.5379010671876695</c:v>
                </c:pt>
                <c:pt idx="302">
                  <c:v>0.65509402910125381</c:v>
                </c:pt>
                <c:pt idx="303">
                  <c:v>0.77228699101483811</c:v>
                </c:pt>
                <c:pt idx="304">
                  <c:v>0.88947995292842241</c:v>
                </c:pt>
                <c:pt idx="305">
                  <c:v>1.1238658767555911</c:v>
                </c:pt>
                <c:pt idx="306">
                  <c:v>1.3582518005827597</c:v>
                </c:pt>
                <c:pt idx="307">
                  <c:v>1.5926377244099283</c:v>
                </c:pt>
                <c:pt idx="308">
                  <c:v>1.827023648237097</c:v>
                </c:pt>
                <c:pt idx="309">
                  <c:v>2.0614095720642656</c:v>
                </c:pt>
                <c:pt idx="310">
                  <c:v>2.2957954958914342</c:v>
                </c:pt>
                <c:pt idx="311">
                  <c:v>2.5301814197186028</c:v>
                </c:pt>
                <c:pt idx="312">
                  <c:v>2.7645673435457714</c:v>
                </c:pt>
                <c:pt idx="313">
                  <c:v>2.99895326737294</c:v>
                </c:pt>
                <c:pt idx="314">
                  <c:v>3.2333391912001086</c:v>
                </c:pt>
                <c:pt idx="315">
                  <c:v>3.4677251150272772</c:v>
                </c:pt>
                <c:pt idx="316">
                  <c:v>3.5849180769408617</c:v>
                </c:pt>
                <c:pt idx="317">
                  <c:v>3.7021110388544463</c:v>
                </c:pt>
                <c:pt idx="318">
                  <c:v>3.8193040007680308</c:v>
                </c:pt>
                <c:pt idx="319">
                  <c:v>3.9364969626816153</c:v>
                </c:pt>
                <c:pt idx="320">
                  <c:v>3.9950934436384076</c:v>
                </c:pt>
                <c:pt idx="321">
                  <c:v>4.0536899245951998</c:v>
                </c:pt>
                <c:pt idx="322">
                  <c:v>4.082988165073596</c:v>
                </c:pt>
                <c:pt idx="323">
                  <c:v>0</c:v>
                </c:pt>
                <c:pt idx="324">
                  <c:v>2.1639524137386528</c:v>
                </c:pt>
                <c:pt idx="325">
                  <c:v>2.1509612972769836</c:v>
                </c:pt>
                <c:pt idx="326">
                  <c:v>2.1249790643536457</c:v>
                </c:pt>
                <c:pt idx="327">
                  <c:v>2.0989968314303078</c:v>
                </c:pt>
                <c:pt idx="328">
                  <c:v>2.0470323655836316</c:v>
                </c:pt>
                <c:pt idx="329">
                  <c:v>1.9950678997369553</c:v>
                </c:pt>
                <c:pt idx="330">
                  <c:v>1.9431034338902791</c:v>
                </c:pt>
                <c:pt idx="331">
                  <c:v>1.8911389680436028</c:v>
                </c:pt>
                <c:pt idx="332">
                  <c:v>1.7872100363502506</c:v>
                </c:pt>
                <c:pt idx="333">
                  <c:v>1.6832811046568983</c:v>
                </c:pt>
                <c:pt idx="334">
                  <c:v>1.579352172963546</c:v>
                </c:pt>
                <c:pt idx="335">
                  <c:v>1.4754232412701938</c:v>
                </c:pt>
                <c:pt idx="336">
                  <c:v>1.3714943095768415</c:v>
                </c:pt>
                <c:pt idx="337">
                  <c:v>1.2675653778834892</c:v>
                </c:pt>
                <c:pt idx="338">
                  <c:v>1.163636446190137</c:v>
                </c:pt>
                <c:pt idx="339">
                  <c:v>1.0597075144967847</c:v>
                </c:pt>
                <c:pt idx="340">
                  <c:v>0.95577858280343242</c:v>
                </c:pt>
                <c:pt idx="341">
                  <c:v>0.85184965111008015</c:v>
                </c:pt>
                <c:pt idx="342">
                  <c:v>0.74792071941672789</c:v>
                </c:pt>
                <c:pt idx="343">
                  <c:v>0.69595625357005175</c:v>
                </c:pt>
                <c:pt idx="344">
                  <c:v>0.64399178772337562</c:v>
                </c:pt>
                <c:pt idx="345">
                  <c:v>0.59202732187669949</c:v>
                </c:pt>
                <c:pt idx="346">
                  <c:v>0.54006285603002335</c:v>
                </c:pt>
                <c:pt idx="347">
                  <c:v>0.51408062310668523</c:v>
                </c:pt>
                <c:pt idx="348">
                  <c:v>0.48809839018334716</c:v>
                </c:pt>
                <c:pt idx="349">
                  <c:v>0.47510727372167816</c:v>
                </c:pt>
                <c:pt idx="350">
                  <c:v>0.46211715726000968</c:v>
                </c:pt>
                <c:pt idx="351">
                  <c:v>0.47510827372167874</c:v>
                </c:pt>
                <c:pt idx="352">
                  <c:v>0.4880993901833478</c:v>
                </c:pt>
                <c:pt idx="353">
                  <c:v>0.51408162310668581</c:v>
                </c:pt>
                <c:pt idx="354">
                  <c:v>0.54006385603002394</c:v>
                </c:pt>
                <c:pt idx="355">
                  <c:v>0.59202832187670007</c:v>
                </c:pt>
                <c:pt idx="356">
                  <c:v>0.6439927877233762</c:v>
                </c:pt>
                <c:pt idx="357">
                  <c:v>0.69595725357005234</c:v>
                </c:pt>
                <c:pt idx="358">
                  <c:v>0.74792171941672847</c:v>
                </c:pt>
                <c:pt idx="359">
                  <c:v>0.85185065111008074</c:v>
                </c:pt>
                <c:pt idx="360">
                  <c:v>0.955779582803433</c:v>
                </c:pt>
                <c:pt idx="361">
                  <c:v>1.0597085144967853</c:v>
                </c:pt>
                <c:pt idx="362">
                  <c:v>1.1636374461901375</c:v>
                </c:pt>
                <c:pt idx="363">
                  <c:v>1.2675663778834898</c:v>
                </c:pt>
                <c:pt idx="364">
                  <c:v>1.3714953095768421</c:v>
                </c:pt>
                <c:pt idx="365">
                  <c:v>1.4754242412701943</c:v>
                </c:pt>
                <c:pt idx="366">
                  <c:v>1.5793531729635466</c:v>
                </c:pt>
                <c:pt idx="367">
                  <c:v>1.6832821046568989</c:v>
                </c:pt>
                <c:pt idx="368">
                  <c:v>1.7872110363502511</c:v>
                </c:pt>
                <c:pt idx="369">
                  <c:v>1.8911399680436034</c:v>
                </c:pt>
                <c:pt idx="370">
                  <c:v>1.9431044338902796</c:v>
                </c:pt>
                <c:pt idx="371">
                  <c:v>1.9950688997369559</c:v>
                </c:pt>
                <c:pt idx="372">
                  <c:v>2.0470333655836321</c:v>
                </c:pt>
                <c:pt idx="373">
                  <c:v>2.0989978314303084</c:v>
                </c:pt>
                <c:pt idx="374">
                  <c:v>2.1249800643536463</c:v>
                </c:pt>
                <c:pt idx="375">
                  <c:v>2.1509622972769842</c:v>
                </c:pt>
                <c:pt idx="376">
                  <c:v>2.1639434137386533</c:v>
                </c:pt>
                <c:pt idx="377">
                  <c:v>0</c:v>
                </c:pt>
                <c:pt idx="378">
                  <c:v>1.313035285499331</c:v>
                </c:pt>
                <c:pt idx="379">
                  <c:v>1.308825811228006</c:v>
                </c:pt>
                <c:pt idx="380">
                  <c:v>1.3004068626853562</c:v>
                </c:pt>
                <c:pt idx="381">
                  <c:v>1.2919879141427064</c:v>
                </c:pt>
                <c:pt idx="382">
                  <c:v>1.2751500170574066</c:v>
                </c:pt>
                <c:pt idx="383">
                  <c:v>1.2583121199721068</c:v>
                </c:pt>
                <c:pt idx="384">
                  <c:v>1.241474222886807</c:v>
                </c:pt>
                <c:pt idx="385">
                  <c:v>1.2246363258015072</c:v>
                </c:pt>
                <c:pt idx="386">
                  <c:v>1.1909605316309078</c:v>
                </c:pt>
                <c:pt idx="387">
                  <c:v>1.1572847374603084</c:v>
                </c:pt>
                <c:pt idx="388">
                  <c:v>1.123608943289709</c:v>
                </c:pt>
                <c:pt idx="389">
                  <c:v>1.0899331491191095</c:v>
                </c:pt>
                <c:pt idx="390">
                  <c:v>1.0562573549485101</c:v>
                </c:pt>
                <c:pt idx="391">
                  <c:v>1.0225815607779107</c:v>
                </c:pt>
                <c:pt idx="392">
                  <c:v>0.98890576660731122</c:v>
                </c:pt>
                <c:pt idx="393">
                  <c:v>0.95522997243671171</c:v>
                </c:pt>
                <c:pt idx="394">
                  <c:v>0.92155417826611219</c:v>
                </c:pt>
                <c:pt idx="395">
                  <c:v>0.88787838409551267</c:v>
                </c:pt>
                <c:pt idx="396">
                  <c:v>0.85420258992491316</c:v>
                </c:pt>
                <c:pt idx="397">
                  <c:v>0.83736469283961346</c:v>
                </c:pt>
                <c:pt idx="398">
                  <c:v>0.82052679575431375</c:v>
                </c:pt>
                <c:pt idx="399">
                  <c:v>0.80368889866901405</c:v>
                </c:pt>
                <c:pt idx="400">
                  <c:v>0.78685100158371435</c:v>
                </c:pt>
                <c:pt idx="401">
                  <c:v>0.77843205304106444</c:v>
                </c:pt>
                <c:pt idx="402">
                  <c:v>0.77001310449841454</c:v>
                </c:pt>
                <c:pt idx="403">
                  <c:v>0.76580363022708964</c:v>
                </c:pt>
                <c:pt idx="404">
                  <c:v>0.76159415595576474</c:v>
                </c:pt>
                <c:pt idx="405">
                  <c:v>0.76580363022708964</c:v>
                </c:pt>
                <c:pt idx="406">
                  <c:v>0.77001310449841454</c:v>
                </c:pt>
                <c:pt idx="407">
                  <c:v>0.77843205304106444</c:v>
                </c:pt>
                <c:pt idx="408">
                  <c:v>0.78685100158371435</c:v>
                </c:pt>
                <c:pt idx="409">
                  <c:v>0.80368889866901405</c:v>
                </c:pt>
                <c:pt idx="410">
                  <c:v>0.82052679575431375</c:v>
                </c:pt>
                <c:pt idx="411">
                  <c:v>0.83736469283961346</c:v>
                </c:pt>
                <c:pt idx="412">
                  <c:v>0.85420258992491316</c:v>
                </c:pt>
                <c:pt idx="413">
                  <c:v>0.88787838409551267</c:v>
                </c:pt>
                <c:pt idx="414">
                  <c:v>0.92155417826611219</c:v>
                </c:pt>
                <c:pt idx="415">
                  <c:v>0.95522997243671171</c:v>
                </c:pt>
                <c:pt idx="416">
                  <c:v>0.98890576660731122</c:v>
                </c:pt>
                <c:pt idx="417">
                  <c:v>1.0225815607779107</c:v>
                </c:pt>
                <c:pt idx="418">
                  <c:v>1.0562573549485101</c:v>
                </c:pt>
                <c:pt idx="419">
                  <c:v>1.0899331491191095</c:v>
                </c:pt>
                <c:pt idx="420">
                  <c:v>1.123608943289709</c:v>
                </c:pt>
                <c:pt idx="421">
                  <c:v>1.1572847374603084</c:v>
                </c:pt>
                <c:pt idx="422">
                  <c:v>1.1909605316309078</c:v>
                </c:pt>
                <c:pt idx="423">
                  <c:v>1.2246363258015072</c:v>
                </c:pt>
                <c:pt idx="424">
                  <c:v>1.241474222886807</c:v>
                </c:pt>
                <c:pt idx="425">
                  <c:v>1.2583121199721068</c:v>
                </c:pt>
                <c:pt idx="426">
                  <c:v>1.2751500170574066</c:v>
                </c:pt>
                <c:pt idx="427">
                  <c:v>1.2919879141427064</c:v>
                </c:pt>
                <c:pt idx="428">
                  <c:v>1.3004068626853562</c:v>
                </c:pt>
                <c:pt idx="429">
                  <c:v>1.308825811228006</c:v>
                </c:pt>
                <c:pt idx="430">
                  <c:v>1.313035285499331</c:v>
                </c:pt>
              </c:numCache>
            </c:numRef>
          </c:xVal>
          <c:yVal>
            <c:numRef>
              <c:f>'u=const'!$H$8:$H$438</c:f>
              <c:numCache>
                <c:formatCode>General</c:formatCode>
                <c:ptCount val="431"/>
                <c:pt idx="270">
                  <c:v>2.1073424255447017E-8</c:v>
                </c:pt>
                <c:pt idx="271">
                  <c:v>0.33405133792112118</c:v>
                </c:pt>
                <c:pt idx="272">
                  <c:v>0.57412591626741005</c:v>
                </c:pt>
                <c:pt idx="273">
                  <c:v>0.73537999968169887</c:v>
                </c:pt>
                <c:pt idx="274">
                  <c:v>0.97082892975676283</c:v>
                </c:pt>
                <c:pt idx="275">
                  <c:v>1.1475040292431702</c:v>
                </c:pt>
                <c:pt idx="276">
                  <c:v>1.289788278269655</c:v>
                </c:pt>
                <c:pt idx="277">
                  <c:v>1.4081454923942107</c:v>
                </c:pt>
                <c:pt idx="278">
                  <c:v>1.5934580119332691</c:v>
                </c:pt>
                <c:pt idx="279">
                  <c:v>1.7278511571492168</c:v>
                </c:pt>
                <c:pt idx="280">
                  <c:v>1.8226237363078586</c:v>
                </c:pt>
                <c:pt idx="281">
                  <c:v>1.883765225410831</c:v>
                </c:pt>
                <c:pt idx="282">
                  <c:v>1.9145004680607389</c:v>
                </c:pt>
                <c:pt idx="283">
                  <c:v>1.9162930718879687</c:v>
                </c:pt>
                <c:pt idx="284">
                  <c:v>1.8892254259220196</c:v>
                </c:pt>
                <c:pt idx="285">
                  <c:v>1.8320187662679697</c:v>
                </c:pt>
                <c:pt idx="286">
                  <c:v>1.741705855587895</c:v>
                </c:pt>
                <c:pt idx="287">
                  <c:v>1.6127344146646336</c:v>
                </c:pt>
                <c:pt idx="288">
                  <c:v>1.4347166181938384</c:v>
                </c:pt>
                <c:pt idx="289">
                  <c:v>1.3213473974297112</c:v>
                </c:pt>
                <c:pt idx="290">
                  <c:v>1.1857646200755105</c:v>
                </c:pt>
                <c:pt idx="291">
                  <c:v>1.0191408848178016</c:v>
                </c:pt>
                <c:pt idx="292">
                  <c:v>0.80236536026142435</c:v>
                </c:pt>
                <c:pt idx="293">
                  <c:v>0.66034880383476324</c:v>
                </c:pt>
                <c:pt idx="294">
                  <c:v>0.47059942514151182</c:v>
                </c:pt>
                <c:pt idx="295">
                  <c:v>0.33405133792112052</c:v>
                </c:pt>
                <c:pt idx="296">
                  <c:v>0</c:v>
                </c:pt>
                <c:pt idx="297">
                  <c:v>-0.33405133792112052</c:v>
                </c:pt>
                <c:pt idx="298">
                  <c:v>-0.47059942514151087</c:v>
                </c:pt>
                <c:pt idx="299">
                  <c:v>-0.66034880383476324</c:v>
                </c:pt>
                <c:pt idx="300">
                  <c:v>-0.80236536026142435</c:v>
                </c:pt>
                <c:pt idx="301">
                  <c:v>-1.0191408848178012</c:v>
                </c:pt>
                <c:pt idx="302">
                  <c:v>-1.1857646200755105</c:v>
                </c:pt>
                <c:pt idx="303">
                  <c:v>-1.321347397429711</c:v>
                </c:pt>
                <c:pt idx="304">
                  <c:v>-1.4347166181938384</c:v>
                </c:pt>
                <c:pt idx="305">
                  <c:v>-1.6127344146646336</c:v>
                </c:pt>
                <c:pt idx="306">
                  <c:v>-1.741705855587895</c:v>
                </c:pt>
                <c:pt idx="307">
                  <c:v>-1.8320187662679697</c:v>
                </c:pt>
                <c:pt idx="308">
                  <c:v>-1.8892254259220196</c:v>
                </c:pt>
                <c:pt idx="309">
                  <c:v>-1.9162930718879687</c:v>
                </c:pt>
                <c:pt idx="310">
                  <c:v>-1.9145004680607389</c:v>
                </c:pt>
                <c:pt idx="311">
                  <c:v>-1.883765225410831</c:v>
                </c:pt>
                <c:pt idx="312">
                  <c:v>-1.8226237363078586</c:v>
                </c:pt>
                <c:pt idx="313">
                  <c:v>-1.7278511571492168</c:v>
                </c:pt>
                <c:pt idx="314">
                  <c:v>-1.5934580119332691</c:v>
                </c:pt>
                <c:pt idx="315">
                  <c:v>-1.4081454923942107</c:v>
                </c:pt>
                <c:pt idx="316">
                  <c:v>-1.289788278269655</c:v>
                </c:pt>
                <c:pt idx="317">
                  <c:v>-1.1475040292431702</c:v>
                </c:pt>
                <c:pt idx="318">
                  <c:v>-0.97082892975676283</c:v>
                </c:pt>
                <c:pt idx="319">
                  <c:v>-0.73537999968169887</c:v>
                </c:pt>
                <c:pt idx="320">
                  <c:v>-0.57412591626741005</c:v>
                </c:pt>
                <c:pt idx="321">
                  <c:v>-0.33405133792112118</c:v>
                </c:pt>
                <c:pt idx="322">
                  <c:v>-2.1073424255447017E-8</c:v>
                </c:pt>
              </c:numCache>
            </c:numRef>
          </c:yVal>
        </c:ser>
        <c:ser>
          <c:idx val="6"/>
          <c:order val="6"/>
          <c:tx>
            <c:strRef>
              <c:f>'u=const'!$I$6</c:f>
              <c:strCache>
                <c:ptCount val="1"/>
                <c:pt idx="0">
                  <c:v>1</c:v>
                </c:pt>
              </c:strCache>
            </c:strRef>
          </c:tx>
          <c:marker>
            <c:symbol val="none"/>
          </c:marker>
          <c:xVal>
            <c:numRef>
              <c:f>'u=const'!$B$8:$B$438</c:f>
              <c:numCache>
                <c:formatCode>General</c:formatCode>
                <c:ptCount val="431"/>
                <c:pt idx="0">
                  <c:v>-8.0416233283755982</c:v>
                </c:pt>
                <c:pt idx="1">
                  <c:v>-7.9811861503099184</c:v>
                </c:pt>
                <c:pt idx="2">
                  <c:v>-7.8603117941785596</c:v>
                </c:pt>
                <c:pt idx="3">
                  <c:v>-7.7394374380472009</c:v>
                </c:pt>
                <c:pt idx="4">
                  <c:v>-7.4976887257844833</c:v>
                </c:pt>
                <c:pt idx="5">
                  <c:v>-7.2559400135217658</c:v>
                </c:pt>
                <c:pt idx="6">
                  <c:v>-7.0141913012590482</c:v>
                </c:pt>
                <c:pt idx="7">
                  <c:v>-6.7724425889963307</c:v>
                </c:pt>
                <c:pt idx="8">
                  <c:v>-6.2889451644708956</c:v>
                </c:pt>
                <c:pt idx="9">
                  <c:v>-5.8054477399454605</c:v>
                </c:pt>
                <c:pt idx="10">
                  <c:v>-5.3219503154200254</c:v>
                </c:pt>
                <c:pt idx="11">
                  <c:v>-4.8384528908945903</c:v>
                </c:pt>
                <c:pt idx="12">
                  <c:v>-4.3549554663691552</c:v>
                </c:pt>
                <c:pt idx="13">
                  <c:v>-3.8714580418437201</c:v>
                </c:pt>
                <c:pt idx="14">
                  <c:v>-3.387960617318285</c:v>
                </c:pt>
                <c:pt idx="15">
                  <c:v>-2.9044631927928499</c:v>
                </c:pt>
                <c:pt idx="16">
                  <c:v>-2.4209657682674148</c:v>
                </c:pt>
                <c:pt idx="17">
                  <c:v>-1.9374683437419797</c:v>
                </c:pt>
                <c:pt idx="18">
                  <c:v>-1.4539709192165446</c:v>
                </c:pt>
                <c:pt idx="19">
                  <c:v>-1.2122222069538271</c:v>
                </c:pt>
                <c:pt idx="20">
                  <c:v>-0.97047349469110955</c:v>
                </c:pt>
                <c:pt idx="21">
                  <c:v>-0.728724782428392</c:v>
                </c:pt>
                <c:pt idx="22">
                  <c:v>-0.48697607016567446</c:v>
                </c:pt>
                <c:pt idx="23">
                  <c:v>-0.36610171403431568</c:v>
                </c:pt>
                <c:pt idx="24">
                  <c:v>-0.24522735790295691</c:v>
                </c:pt>
                <c:pt idx="25">
                  <c:v>-0.18479017983727752</c:v>
                </c:pt>
                <c:pt idx="26">
                  <c:v>-0.12435300177159681</c:v>
                </c:pt>
                <c:pt idx="27">
                  <c:v>-0.18479017983727619</c:v>
                </c:pt>
                <c:pt idx="28">
                  <c:v>-0.24522735790295558</c:v>
                </c:pt>
                <c:pt idx="29">
                  <c:v>-0.36610171403431435</c:v>
                </c:pt>
                <c:pt idx="30">
                  <c:v>-0.48697607016567312</c:v>
                </c:pt>
                <c:pt idx="31">
                  <c:v>-0.72872478242839067</c:v>
                </c:pt>
                <c:pt idx="32">
                  <c:v>-0.97047349469110822</c:v>
                </c:pt>
                <c:pt idx="33">
                  <c:v>-1.2122222069538258</c:v>
                </c:pt>
                <c:pt idx="34">
                  <c:v>-1.4539709192165433</c:v>
                </c:pt>
                <c:pt idx="35">
                  <c:v>-1.9374683437419784</c:v>
                </c:pt>
                <c:pt idx="36">
                  <c:v>-2.4209657682674135</c:v>
                </c:pt>
                <c:pt idx="37">
                  <c:v>-2.9044631927928486</c:v>
                </c:pt>
                <c:pt idx="38">
                  <c:v>-3.3879606173182837</c:v>
                </c:pt>
                <c:pt idx="39">
                  <c:v>-3.8714580418437188</c:v>
                </c:pt>
                <c:pt idx="40">
                  <c:v>-4.3549554663691543</c:v>
                </c:pt>
                <c:pt idx="41">
                  <c:v>-4.8384528908945894</c:v>
                </c:pt>
                <c:pt idx="42">
                  <c:v>-5.3219503154200245</c:v>
                </c:pt>
                <c:pt idx="43">
                  <c:v>-5.8054477399454596</c:v>
                </c:pt>
                <c:pt idx="44">
                  <c:v>-6.2889451644708947</c:v>
                </c:pt>
                <c:pt idx="45">
                  <c:v>-6.7724425889963298</c:v>
                </c:pt>
                <c:pt idx="46">
                  <c:v>-7.0141913012590473</c:v>
                </c:pt>
                <c:pt idx="47">
                  <c:v>-7.2559400135217649</c:v>
                </c:pt>
                <c:pt idx="48">
                  <c:v>-7.4976887257844824</c:v>
                </c:pt>
                <c:pt idx="49">
                  <c:v>-7.7394374380472</c:v>
                </c:pt>
                <c:pt idx="50">
                  <c:v>-7.8603117941785587</c:v>
                </c:pt>
                <c:pt idx="51">
                  <c:v>-7.9811861503099175</c:v>
                </c:pt>
                <c:pt idx="52">
                  <c:v>-8.0416233283755965</c:v>
                </c:pt>
                <c:pt idx="54">
                  <c:v>-4.082988165073596</c:v>
                </c:pt>
                <c:pt idx="55">
                  <c:v>-4.0536899245951998</c:v>
                </c:pt>
                <c:pt idx="56">
                  <c:v>-3.9950934436384076</c:v>
                </c:pt>
                <c:pt idx="57">
                  <c:v>-3.9364969626816153</c:v>
                </c:pt>
                <c:pt idx="58">
                  <c:v>-3.8193040007680308</c:v>
                </c:pt>
                <c:pt idx="59">
                  <c:v>-3.7021110388544463</c:v>
                </c:pt>
                <c:pt idx="60">
                  <c:v>-3.5849180769408617</c:v>
                </c:pt>
                <c:pt idx="61">
                  <c:v>-3.4677251150272772</c:v>
                </c:pt>
                <c:pt idx="62">
                  <c:v>-3.2333391912001086</c:v>
                </c:pt>
                <c:pt idx="63">
                  <c:v>-2.99895326737294</c:v>
                </c:pt>
                <c:pt idx="64">
                  <c:v>-2.7645673435457714</c:v>
                </c:pt>
                <c:pt idx="65">
                  <c:v>-2.5301814197186028</c:v>
                </c:pt>
                <c:pt idx="66">
                  <c:v>-2.2957954958914342</c:v>
                </c:pt>
                <c:pt idx="67">
                  <c:v>-2.0614095720642656</c:v>
                </c:pt>
                <c:pt idx="68">
                  <c:v>-1.827023648237097</c:v>
                </c:pt>
                <c:pt idx="69">
                  <c:v>-1.5926377244099283</c:v>
                </c:pt>
                <c:pt idx="70">
                  <c:v>-1.3582518005827597</c:v>
                </c:pt>
                <c:pt idx="71">
                  <c:v>-1.1238658767555911</c:v>
                </c:pt>
                <c:pt idx="72">
                  <c:v>-0.88947995292842252</c:v>
                </c:pt>
                <c:pt idx="73">
                  <c:v>-0.77228699101483822</c:v>
                </c:pt>
                <c:pt idx="74">
                  <c:v>-0.65509402910125392</c:v>
                </c:pt>
                <c:pt idx="75">
                  <c:v>-0.53790106718766961</c:v>
                </c:pt>
                <c:pt idx="76">
                  <c:v>-0.42070810527408531</c:v>
                </c:pt>
                <c:pt idx="77">
                  <c:v>-0.36211162431729316</c:v>
                </c:pt>
                <c:pt idx="78">
                  <c:v>-0.30351514336050101</c:v>
                </c:pt>
                <c:pt idx="79">
                  <c:v>-0.27421690288210493</c:v>
                </c:pt>
                <c:pt idx="80">
                  <c:v>-0.24491866240370874</c:v>
                </c:pt>
                <c:pt idx="81">
                  <c:v>-0.27421690288210482</c:v>
                </c:pt>
                <c:pt idx="82">
                  <c:v>-0.30351514336050089</c:v>
                </c:pt>
                <c:pt idx="83">
                  <c:v>-0.36211162431729305</c:v>
                </c:pt>
                <c:pt idx="84">
                  <c:v>-0.4207081052740852</c:v>
                </c:pt>
                <c:pt idx="85">
                  <c:v>-0.5379010671876695</c:v>
                </c:pt>
                <c:pt idx="86">
                  <c:v>-0.65509402910125381</c:v>
                </c:pt>
                <c:pt idx="87">
                  <c:v>-0.77228699101483811</c:v>
                </c:pt>
                <c:pt idx="88">
                  <c:v>-0.88947995292842241</c:v>
                </c:pt>
                <c:pt idx="89">
                  <c:v>-1.1238658767555911</c:v>
                </c:pt>
                <c:pt idx="90">
                  <c:v>-1.3582518005827597</c:v>
                </c:pt>
                <c:pt idx="91">
                  <c:v>-1.5926377244099283</c:v>
                </c:pt>
                <c:pt idx="92">
                  <c:v>-1.827023648237097</c:v>
                </c:pt>
                <c:pt idx="93">
                  <c:v>-2.0614095720642656</c:v>
                </c:pt>
                <c:pt idx="94">
                  <c:v>-2.2957954958914342</c:v>
                </c:pt>
                <c:pt idx="95">
                  <c:v>-2.5301814197186028</c:v>
                </c:pt>
                <c:pt idx="96">
                  <c:v>-2.7645673435457714</c:v>
                </c:pt>
                <c:pt idx="97">
                  <c:v>-2.99895326737294</c:v>
                </c:pt>
                <c:pt idx="98">
                  <c:v>-3.2333391912001086</c:v>
                </c:pt>
                <c:pt idx="99">
                  <c:v>-3.4677251150272772</c:v>
                </c:pt>
                <c:pt idx="100">
                  <c:v>-3.5849180769408617</c:v>
                </c:pt>
                <c:pt idx="101">
                  <c:v>-3.7021110388544463</c:v>
                </c:pt>
                <c:pt idx="102">
                  <c:v>-3.8193040007680308</c:v>
                </c:pt>
                <c:pt idx="103">
                  <c:v>-3.9364969626816153</c:v>
                </c:pt>
                <c:pt idx="104">
                  <c:v>-3.9950934436384076</c:v>
                </c:pt>
                <c:pt idx="105">
                  <c:v>-4.0536899245951998</c:v>
                </c:pt>
                <c:pt idx="106">
                  <c:v>-4.082988165073596</c:v>
                </c:pt>
                <c:pt idx="108">
                  <c:v>-2.1639524137386528</c:v>
                </c:pt>
                <c:pt idx="109">
                  <c:v>-2.1509612972769836</c:v>
                </c:pt>
                <c:pt idx="110">
                  <c:v>-2.1249790643536457</c:v>
                </c:pt>
                <c:pt idx="111">
                  <c:v>-2.0989968314303078</c:v>
                </c:pt>
                <c:pt idx="112">
                  <c:v>-2.0470323655836316</c:v>
                </c:pt>
                <c:pt idx="113">
                  <c:v>-1.9950678997369553</c:v>
                </c:pt>
                <c:pt idx="114">
                  <c:v>-1.9431034338902791</c:v>
                </c:pt>
                <c:pt idx="115">
                  <c:v>-1.8911389680436028</c:v>
                </c:pt>
                <c:pt idx="116">
                  <c:v>-1.7872100363502506</c:v>
                </c:pt>
                <c:pt idx="117">
                  <c:v>-1.6832811046568983</c:v>
                </c:pt>
                <c:pt idx="118">
                  <c:v>-1.579352172963546</c:v>
                </c:pt>
                <c:pt idx="119">
                  <c:v>-1.4754232412701938</c:v>
                </c:pt>
                <c:pt idx="120">
                  <c:v>-1.3714943095768415</c:v>
                </c:pt>
                <c:pt idx="121">
                  <c:v>-1.2675653778834892</c:v>
                </c:pt>
                <c:pt idx="122">
                  <c:v>-1.163636446190137</c:v>
                </c:pt>
                <c:pt idx="123">
                  <c:v>-1.0597075144967847</c:v>
                </c:pt>
                <c:pt idx="124">
                  <c:v>-0.95577858280343242</c:v>
                </c:pt>
                <c:pt idx="125">
                  <c:v>-0.85184965111008015</c:v>
                </c:pt>
                <c:pt idx="126">
                  <c:v>-0.74792071941672789</c:v>
                </c:pt>
                <c:pt idx="127">
                  <c:v>-0.69595625357005175</c:v>
                </c:pt>
                <c:pt idx="128">
                  <c:v>-0.64399178772337562</c:v>
                </c:pt>
                <c:pt idx="129">
                  <c:v>-0.59202732187669949</c:v>
                </c:pt>
                <c:pt idx="130">
                  <c:v>-0.54006285603002335</c:v>
                </c:pt>
                <c:pt idx="131">
                  <c:v>-0.51408062310668523</c:v>
                </c:pt>
                <c:pt idx="132">
                  <c:v>-0.48809839018334716</c:v>
                </c:pt>
                <c:pt idx="133">
                  <c:v>-0.47510727372167816</c:v>
                </c:pt>
                <c:pt idx="134">
                  <c:v>-0.46211715726000968</c:v>
                </c:pt>
                <c:pt idx="135">
                  <c:v>-0.47510827372167874</c:v>
                </c:pt>
                <c:pt idx="136">
                  <c:v>-0.4880993901833478</c:v>
                </c:pt>
                <c:pt idx="137">
                  <c:v>-0.51408162310668581</c:v>
                </c:pt>
                <c:pt idx="138">
                  <c:v>-0.54006385603002394</c:v>
                </c:pt>
                <c:pt idx="139">
                  <c:v>-0.59202832187670007</c:v>
                </c:pt>
                <c:pt idx="140">
                  <c:v>-0.6439927877233762</c:v>
                </c:pt>
                <c:pt idx="141">
                  <c:v>-0.69595725357005234</c:v>
                </c:pt>
                <c:pt idx="142">
                  <c:v>-0.74792171941672847</c:v>
                </c:pt>
                <c:pt idx="143">
                  <c:v>-0.85185065111008074</c:v>
                </c:pt>
                <c:pt idx="144">
                  <c:v>-0.955779582803433</c:v>
                </c:pt>
                <c:pt idx="145">
                  <c:v>-1.0597085144967853</c:v>
                </c:pt>
                <c:pt idx="146">
                  <c:v>-1.1636374461901375</c:v>
                </c:pt>
                <c:pt idx="147">
                  <c:v>-1.2675663778834898</c:v>
                </c:pt>
                <c:pt idx="148">
                  <c:v>-1.3714953095768421</c:v>
                </c:pt>
                <c:pt idx="149">
                  <c:v>-1.4754242412701943</c:v>
                </c:pt>
                <c:pt idx="150">
                  <c:v>-1.5793531729635466</c:v>
                </c:pt>
                <c:pt idx="151">
                  <c:v>-1.6832821046568989</c:v>
                </c:pt>
                <c:pt idx="152">
                  <c:v>-1.7872110363502511</c:v>
                </c:pt>
                <c:pt idx="153">
                  <c:v>-1.8911399680436034</c:v>
                </c:pt>
                <c:pt idx="154">
                  <c:v>-1.9431044338902796</c:v>
                </c:pt>
                <c:pt idx="155">
                  <c:v>-1.9950688997369559</c:v>
                </c:pt>
                <c:pt idx="156">
                  <c:v>-2.0470333655836321</c:v>
                </c:pt>
                <c:pt idx="157">
                  <c:v>-2.0989978314303084</c:v>
                </c:pt>
                <c:pt idx="158">
                  <c:v>-2.1249800643536463</c:v>
                </c:pt>
                <c:pt idx="159">
                  <c:v>-2.1509622972769842</c:v>
                </c:pt>
                <c:pt idx="160">
                  <c:v>-2.1639434137386533</c:v>
                </c:pt>
                <c:pt idx="162">
                  <c:v>-1.313035285499331</c:v>
                </c:pt>
                <c:pt idx="163">
                  <c:v>-1.308825811228006</c:v>
                </c:pt>
                <c:pt idx="164">
                  <c:v>-1.3004068626853562</c:v>
                </c:pt>
                <c:pt idx="165">
                  <c:v>-1.2919879141427064</c:v>
                </c:pt>
                <c:pt idx="166">
                  <c:v>-1.2751500170574066</c:v>
                </c:pt>
                <c:pt idx="167">
                  <c:v>-1.2583121199721068</c:v>
                </c:pt>
                <c:pt idx="168">
                  <c:v>-1.241474222886807</c:v>
                </c:pt>
                <c:pt idx="169">
                  <c:v>-1.2246363258015072</c:v>
                </c:pt>
                <c:pt idx="170">
                  <c:v>-1.1909605316309078</c:v>
                </c:pt>
                <c:pt idx="171">
                  <c:v>-1.1572847374603084</c:v>
                </c:pt>
                <c:pt idx="172">
                  <c:v>-1.123608943289709</c:v>
                </c:pt>
                <c:pt idx="173">
                  <c:v>-1.0899331491191095</c:v>
                </c:pt>
                <c:pt idx="174">
                  <c:v>-1.0562573549485101</c:v>
                </c:pt>
                <c:pt idx="175">
                  <c:v>-1.0225815607779107</c:v>
                </c:pt>
                <c:pt idx="176">
                  <c:v>-0.98890576660731122</c:v>
                </c:pt>
                <c:pt idx="177">
                  <c:v>-0.95522997243671171</c:v>
                </c:pt>
                <c:pt idx="178">
                  <c:v>-0.92155417826611219</c:v>
                </c:pt>
                <c:pt idx="179">
                  <c:v>-0.88787838409551267</c:v>
                </c:pt>
                <c:pt idx="180">
                  <c:v>-0.85420258992491316</c:v>
                </c:pt>
                <c:pt idx="181">
                  <c:v>-0.83736469283961346</c:v>
                </c:pt>
                <c:pt idx="182">
                  <c:v>-0.82052679575431375</c:v>
                </c:pt>
                <c:pt idx="183">
                  <c:v>-0.80368889866901405</c:v>
                </c:pt>
                <c:pt idx="184">
                  <c:v>-0.78685100158371435</c:v>
                </c:pt>
                <c:pt idx="185">
                  <c:v>-0.77843205304106444</c:v>
                </c:pt>
                <c:pt idx="186">
                  <c:v>-0.77001310449841454</c:v>
                </c:pt>
                <c:pt idx="187">
                  <c:v>-0.76580363022708964</c:v>
                </c:pt>
                <c:pt idx="188">
                  <c:v>-0.76159415595576474</c:v>
                </c:pt>
                <c:pt idx="189">
                  <c:v>-0.76580363022708964</c:v>
                </c:pt>
                <c:pt idx="190">
                  <c:v>-0.77001310449841454</c:v>
                </c:pt>
                <c:pt idx="191">
                  <c:v>-0.77843205304106444</c:v>
                </c:pt>
                <c:pt idx="192">
                  <c:v>-0.78685100158371435</c:v>
                </c:pt>
                <c:pt idx="193">
                  <c:v>-0.80368889866901405</c:v>
                </c:pt>
                <c:pt idx="194">
                  <c:v>-0.82052679575431375</c:v>
                </c:pt>
                <c:pt idx="195">
                  <c:v>-0.83736469283961346</c:v>
                </c:pt>
                <c:pt idx="196">
                  <c:v>-0.85420258992491316</c:v>
                </c:pt>
                <c:pt idx="197">
                  <c:v>-0.88787838409551267</c:v>
                </c:pt>
                <c:pt idx="198">
                  <c:v>-0.92155417826611219</c:v>
                </c:pt>
                <c:pt idx="199">
                  <c:v>-0.95522997243671171</c:v>
                </c:pt>
                <c:pt idx="200">
                  <c:v>-0.98890576660731122</c:v>
                </c:pt>
                <c:pt idx="201">
                  <c:v>-1.0225815607779107</c:v>
                </c:pt>
                <c:pt idx="202">
                  <c:v>-1.0562573549485101</c:v>
                </c:pt>
                <c:pt idx="203">
                  <c:v>-1.0899331491191095</c:v>
                </c:pt>
                <c:pt idx="204">
                  <c:v>-1.123608943289709</c:v>
                </c:pt>
                <c:pt idx="205">
                  <c:v>-1.1572847374603084</c:v>
                </c:pt>
                <c:pt idx="206">
                  <c:v>-1.1909605316309078</c:v>
                </c:pt>
                <c:pt idx="207">
                  <c:v>-1.2246363258015072</c:v>
                </c:pt>
                <c:pt idx="208">
                  <c:v>-1.241474222886807</c:v>
                </c:pt>
                <c:pt idx="209">
                  <c:v>-1.2583121199721068</c:v>
                </c:pt>
                <c:pt idx="210">
                  <c:v>-1.2751500170574066</c:v>
                </c:pt>
                <c:pt idx="211">
                  <c:v>-1.2919879141427064</c:v>
                </c:pt>
                <c:pt idx="212">
                  <c:v>-1.3004068626853562</c:v>
                </c:pt>
                <c:pt idx="213">
                  <c:v>-1.308825811228006</c:v>
                </c:pt>
                <c:pt idx="214">
                  <c:v>-1.313035285499331</c:v>
                </c:pt>
                <c:pt idx="216">
                  <c:v>8.0416233283755982</c:v>
                </c:pt>
                <c:pt idx="217">
                  <c:v>7.9811861503099184</c:v>
                </c:pt>
                <c:pt idx="218">
                  <c:v>7.8603117941785596</c:v>
                </c:pt>
                <c:pt idx="219">
                  <c:v>7.7394374380472009</c:v>
                </c:pt>
                <c:pt idx="220">
                  <c:v>7.4976887257844833</c:v>
                </c:pt>
                <c:pt idx="221">
                  <c:v>7.2559400135217658</c:v>
                </c:pt>
                <c:pt idx="222">
                  <c:v>7.0141913012590482</c:v>
                </c:pt>
                <c:pt idx="223">
                  <c:v>6.7724425889963307</c:v>
                </c:pt>
                <c:pt idx="224">
                  <c:v>6.2889451644708956</c:v>
                </c:pt>
                <c:pt idx="225">
                  <c:v>5.8054477399454605</c:v>
                </c:pt>
                <c:pt idx="226">
                  <c:v>5.3219503154200254</c:v>
                </c:pt>
                <c:pt idx="227">
                  <c:v>4.8384528908945903</c:v>
                </c:pt>
                <c:pt idx="228">
                  <c:v>4.3549554663691552</c:v>
                </c:pt>
                <c:pt idx="229">
                  <c:v>3.8714580418437201</c:v>
                </c:pt>
                <c:pt idx="230">
                  <c:v>3.387960617318285</c:v>
                </c:pt>
                <c:pt idx="231">
                  <c:v>2.9044631927928499</c:v>
                </c:pt>
                <c:pt idx="232">
                  <c:v>2.4209657682674148</c:v>
                </c:pt>
                <c:pt idx="233">
                  <c:v>1.9374683437419797</c:v>
                </c:pt>
                <c:pt idx="234">
                  <c:v>1.4539709192165446</c:v>
                </c:pt>
                <c:pt idx="235">
                  <c:v>1.2122222069538271</c:v>
                </c:pt>
                <c:pt idx="236">
                  <c:v>0.97047349469110955</c:v>
                </c:pt>
                <c:pt idx="237">
                  <c:v>0.728724782428392</c:v>
                </c:pt>
                <c:pt idx="238">
                  <c:v>0.48697607016567446</c:v>
                </c:pt>
                <c:pt idx="239">
                  <c:v>0.36610171403431568</c:v>
                </c:pt>
                <c:pt idx="240">
                  <c:v>0.24522735790295691</c:v>
                </c:pt>
                <c:pt idx="241">
                  <c:v>0.18479017983727752</c:v>
                </c:pt>
                <c:pt idx="242">
                  <c:v>0.12435300177159681</c:v>
                </c:pt>
                <c:pt idx="243">
                  <c:v>0.18479017983727619</c:v>
                </c:pt>
                <c:pt idx="244">
                  <c:v>0.24522735790295558</c:v>
                </c:pt>
                <c:pt idx="245">
                  <c:v>0.36610171403431435</c:v>
                </c:pt>
                <c:pt idx="246">
                  <c:v>0.48697607016567312</c:v>
                </c:pt>
                <c:pt idx="247">
                  <c:v>0.72872478242839067</c:v>
                </c:pt>
                <c:pt idx="248">
                  <c:v>0.97047349469110822</c:v>
                </c:pt>
                <c:pt idx="249">
                  <c:v>1.2122222069538258</c:v>
                </c:pt>
                <c:pt idx="250">
                  <c:v>1.4539709192165433</c:v>
                </c:pt>
                <c:pt idx="251">
                  <c:v>1.9374683437419784</c:v>
                </c:pt>
                <c:pt idx="252">
                  <c:v>2.4209657682674135</c:v>
                </c:pt>
                <c:pt idx="253">
                  <c:v>2.9044631927928486</c:v>
                </c:pt>
                <c:pt idx="254">
                  <c:v>3.3879606173182837</c:v>
                </c:pt>
                <c:pt idx="255">
                  <c:v>3.8714580418437188</c:v>
                </c:pt>
                <c:pt idx="256">
                  <c:v>4.3549554663691543</c:v>
                </c:pt>
                <c:pt idx="257">
                  <c:v>4.8384528908945894</c:v>
                </c:pt>
                <c:pt idx="258">
                  <c:v>5.3219503154200245</c:v>
                </c:pt>
                <c:pt idx="259">
                  <c:v>5.8054477399454596</c:v>
                </c:pt>
                <c:pt idx="260">
                  <c:v>6.2889451644708947</c:v>
                </c:pt>
                <c:pt idx="261">
                  <c:v>6.7724425889963298</c:v>
                </c:pt>
                <c:pt idx="262">
                  <c:v>7.0141913012590473</c:v>
                </c:pt>
                <c:pt idx="263">
                  <c:v>7.2559400135217649</c:v>
                </c:pt>
                <c:pt idx="264">
                  <c:v>7.4976887257844824</c:v>
                </c:pt>
                <c:pt idx="265">
                  <c:v>7.7394374380472</c:v>
                </c:pt>
                <c:pt idx="266">
                  <c:v>7.8603117941785587</c:v>
                </c:pt>
                <c:pt idx="267">
                  <c:v>7.9811861503099175</c:v>
                </c:pt>
                <c:pt idx="268">
                  <c:v>8.0416233283755965</c:v>
                </c:pt>
                <c:pt idx="269">
                  <c:v>0</c:v>
                </c:pt>
                <c:pt idx="270">
                  <c:v>4.082988165073596</c:v>
                </c:pt>
                <c:pt idx="271">
                  <c:v>4.0536899245951998</c:v>
                </c:pt>
                <c:pt idx="272">
                  <c:v>3.9950934436384076</c:v>
                </c:pt>
                <c:pt idx="273">
                  <c:v>3.9364969626816153</c:v>
                </c:pt>
                <c:pt idx="274">
                  <c:v>3.8193040007680308</c:v>
                </c:pt>
                <c:pt idx="275">
                  <c:v>3.7021110388544463</c:v>
                </c:pt>
                <c:pt idx="276">
                  <c:v>3.5849180769408617</c:v>
                </c:pt>
                <c:pt idx="277">
                  <c:v>3.4677251150272772</c:v>
                </c:pt>
                <c:pt idx="278">
                  <c:v>3.2333391912001086</c:v>
                </c:pt>
                <c:pt idx="279">
                  <c:v>2.99895326737294</c:v>
                </c:pt>
                <c:pt idx="280">
                  <c:v>2.7645673435457714</c:v>
                </c:pt>
                <c:pt idx="281">
                  <c:v>2.5301814197186028</c:v>
                </c:pt>
                <c:pt idx="282">
                  <c:v>2.2957954958914342</c:v>
                </c:pt>
                <c:pt idx="283">
                  <c:v>2.0614095720642656</c:v>
                </c:pt>
                <c:pt idx="284">
                  <c:v>1.827023648237097</c:v>
                </c:pt>
                <c:pt idx="285">
                  <c:v>1.5926377244099283</c:v>
                </c:pt>
                <c:pt idx="286">
                  <c:v>1.3582518005827597</c:v>
                </c:pt>
                <c:pt idx="287">
                  <c:v>1.1238658767555911</c:v>
                </c:pt>
                <c:pt idx="288">
                  <c:v>0.88947995292842252</c:v>
                </c:pt>
                <c:pt idx="289">
                  <c:v>0.77228699101483822</c:v>
                </c:pt>
                <c:pt idx="290">
                  <c:v>0.65509402910125392</c:v>
                </c:pt>
                <c:pt idx="291">
                  <c:v>0.53790106718766961</c:v>
                </c:pt>
                <c:pt idx="292">
                  <c:v>0.42070810527408531</c:v>
                </c:pt>
                <c:pt idx="293">
                  <c:v>0.36211162431729316</c:v>
                </c:pt>
                <c:pt idx="294">
                  <c:v>0.30351514336050101</c:v>
                </c:pt>
                <c:pt idx="295">
                  <c:v>0.27421690288210493</c:v>
                </c:pt>
                <c:pt idx="296">
                  <c:v>0.24491866240370874</c:v>
                </c:pt>
                <c:pt idx="297">
                  <c:v>0.27421690288210482</c:v>
                </c:pt>
                <c:pt idx="298">
                  <c:v>0.30351514336050089</c:v>
                </c:pt>
                <c:pt idx="299">
                  <c:v>0.36211162431729305</c:v>
                </c:pt>
                <c:pt idx="300">
                  <c:v>0.4207081052740852</c:v>
                </c:pt>
                <c:pt idx="301">
                  <c:v>0.5379010671876695</c:v>
                </c:pt>
                <c:pt idx="302">
                  <c:v>0.65509402910125381</c:v>
                </c:pt>
                <c:pt idx="303">
                  <c:v>0.77228699101483811</c:v>
                </c:pt>
                <c:pt idx="304">
                  <c:v>0.88947995292842241</c:v>
                </c:pt>
                <c:pt idx="305">
                  <c:v>1.1238658767555911</c:v>
                </c:pt>
                <c:pt idx="306">
                  <c:v>1.3582518005827597</c:v>
                </c:pt>
                <c:pt idx="307">
                  <c:v>1.5926377244099283</c:v>
                </c:pt>
                <c:pt idx="308">
                  <c:v>1.827023648237097</c:v>
                </c:pt>
                <c:pt idx="309">
                  <c:v>2.0614095720642656</c:v>
                </c:pt>
                <c:pt idx="310">
                  <c:v>2.2957954958914342</c:v>
                </c:pt>
                <c:pt idx="311">
                  <c:v>2.5301814197186028</c:v>
                </c:pt>
                <c:pt idx="312">
                  <c:v>2.7645673435457714</c:v>
                </c:pt>
                <c:pt idx="313">
                  <c:v>2.99895326737294</c:v>
                </c:pt>
                <c:pt idx="314">
                  <c:v>3.2333391912001086</c:v>
                </c:pt>
                <c:pt idx="315">
                  <c:v>3.4677251150272772</c:v>
                </c:pt>
                <c:pt idx="316">
                  <c:v>3.5849180769408617</c:v>
                </c:pt>
                <c:pt idx="317">
                  <c:v>3.7021110388544463</c:v>
                </c:pt>
                <c:pt idx="318">
                  <c:v>3.8193040007680308</c:v>
                </c:pt>
                <c:pt idx="319">
                  <c:v>3.9364969626816153</c:v>
                </c:pt>
                <c:pt idx="320">
                  <c:v>3.9950934436384076</c:v>
                </c:pt>
                <c:pt idx="321">
                  <c:v>4.0536899245951998</c:v>
                </c:pt>
                <c:pt idx="322">
                  <c:v>4.082988165073596</c:v>
                </c:pt>
                <c:pt idx="323">
                  <c:v>0</c:v>
                </c:pt>
                <c:pt idx="324">
                  <c:v>2.1639524137386528</c:v>
                </c:pt>
                <c:pt idx="325">
                  <c:v>2.1509612972769836</c:v>
                </c:pt>
                <c:pt idx="326">
                  <c:v>2.1249790643536457</c:v>
                </c:pt>
                <c:pt idx="327">
                  <c:v>2.0989968314303078</c:v>
                </c:pt>
                <c:pt idx="328">
                  <c:v>2.0470323655836316</c:v>
                </c:pt>
                <c:pt idx="329">
                  <c:v>1.9950678997369553</c:v>
                </c:pt>
                <c:pt idx="330">
                  <c:v>1.9431034338902791</c:v>
                </c:pt>
                <c:pt idx="331">
                  <c:v>1.8911389680436028</c:v>
                </c:pt>
                <c:pt idx="332">
                  <c:v>1.7872100363502506</c:v>
                </c:pt>
                <c:pt idx="333">
                  <c:v>1.6832811046568983</c:v>
                </c:pt>
                <c:pt idx="334">
                  <c:v>1.579352172963546</c:v>
                </c:pt>
                <c:pt idx="335">
                  <c:v>1.4754232412701938</c:v>
                </c:pt>
                <c:pt idx="336">
                  <c:v>1.3714943095768415</c:v>
                </c:pt>
                <c:pt idx="337">
                  <c:v>1.2675653778834892</c:v>
                </c:pt>
                <c:pt idx="338">
                  <c:v>1.163636446190137</c:v>
                </c:pt>
                <c:pt idx="339">
                  <c:v>1.0597075144967847</c:v>
                </c:pt>
                <c:pt idx="340">
                  <c:v>0.95577858280343242</c:v>
                </c:pt>
                <c:pt idx="341">
                  <c:v>0.85184965111008015</c:v>
                </c:pt>
                <c:pt idx="342">
                  <c:v>0.74792071941672789</c:v>
                </c:pt>
                <c:pt idx="343">
                  <c:v>0.69595625357005175</c:v>
                </c:pt>
                <c:pt idx="344">
                  <c:v>0.64399178772337562</c:v>
                </c:pt>
                <c:pt idx="345">
                  <c:v>0.59202732187669949</c:v>
                </c:pt>
                <c:pt idx="346">
                  <c:v>0.54006285603002335</c:v>
                </c:pt>
                <c:pt idx="347">
                  <c:v>0.51408062310668523</c:v>
                </c:pt>
                <c:pt idx="348">
                  <c:v>0.48809839018334716</c:v>
                </c:pt>
                <c:pt idx="349">
                  <c:v>0.47510727372167816</c:v>
                </c:pt>
                <c:pt idx="350">
                  <c:v>0.46211715726000968</c:v>
                </c:pt>
                <c:pt idx="351">
                  <c:v>0.47510827372167874</c:v>
                </c:pt>
                <c:pt idx="352">
                  <c:v>0.4880993901833478</c:v>
                </c:pt>
                <c:pt idx="353">
                  <c:v>0.51408162310668581</c:v>
                </c:pt>
                <c:pt idx="354">
                  <c:v>0.54006385603002394</c:v>
                </c:pt>
                <c:pt idx="355">
                  <c:v>0.59202832187670007</c:v>
                </c:pt>
                <c:pt idx="356">
                  <c:v>0.6439927877233762</c:v>
                </c:pt>
                <c:pt idx="357">
                  <c:v>0.69595725357005234</c:v>
                </c:pt>
                <c:pt idx="358">
                  <c:v>0.74792171941672847</c:v>
                </c:pt>
                <c:pt idx="359">
                  <c:v>0.85185065111008074</c:v>
                </c:pt>
                <c:pt idx="360">
                  <c:v>0.955779582803433</c:v>
                </c:pt>
                <c:pt idx="361">
                  <c:v>1.0597085144967853</c:v>
                </c:pt>
                <c:pt idx="362">
                  <c:v>1.1636374461901375</c:v>
                </c:pt>
                <c:pt idx="363">
                  <c:v>1.2675663778834898</c:v>
                </c:pt>
                <c:pt idx="364">
                  <c:v>1.3714953095768421</c:v>
                </c:pt>
                <c:pt idx="365">
                  <c:v>1.4754242412701943</c:v>
                </c:pt>
                <c:pt idx="366">
                  <c:v>1.5793531729635466</c:v>
                </c:pt>
                <c:pt idx="367">
                  <c:v>1.6832821046568989</c:v>
                </c:pt>
                <c:pt idx="368">
                  <c:v>1.7872110363502511</c:v>
                </c:pt>
                <c:pt idx="369">
                  <c:v>1.8911399680436034</c:v>
                </c:pt>
                <c:pt idx="370">
                  <c:v>1.9431044338902796</c:v>
                </c:pt>
                <c:pt idx="371">
                  <c:v>1.9950688997369559</c:v>
                </c:pt>
                <c:pt idx="372">
                  <c:v>2.0470333655836321</c:v>
                </c:pt>
                <c:pt idx="373">
                  <c:v>2.0989978314303084</c:v>
                </c:pt>
                <c:pt idx="374">
                  <c:v>2.1249800643536463</c:v>
                </c:pt>
                <c:pt idx="375">
                  <c:v>2.1509622972769842</c:v>
                </c:pt>
                <c:pt idx="376">
                  <c:v>2.1639434137386533</c:v>
                </c:pt>
                <c:pt idx="377">
                  <c:v>0</c:v>
                </c:pt>
                <c:pt idx="378">
                  <c:v>1.313035285499331</c:v>
                </c:pt>
                <c:pt idx="379">
                  <c:v>1.308825811228006</c:v>
                </c:pt>
                <c:pt idx="380">
                  <c:v>1.3004068626853562</c:v>
                </c:pt>
                <c:pt idx="381">
                  <c:v>1.2919879141427064</c:v>
                </c:pt>
                <c:pt idx="382">
                  <c:v>1.2751500170574066</c:v>
                </c:pt>
                <c:pt idx="383">
                  <c:v>1.2583121199721068</c:v>
                </c:pt>
                <c:pt idx="384">
                  <c:v>1.241474222886807</c:v>
                </c:pt>
                <c:pt idx="385">
                  <c:v>1.2246363258015072</c:v>
                </c:pt>
                <c:pt idx="386">
                  <c:v>1.1909605316309078</c:v>
                </c:pt>
                <c:pt idx="387">
                  <c:v>1.1572847374603084</c:v>
                </c:pt>
                <c:pt idx="388">
                  <c:v>1.123608943289709</c:v>
                </c:pt>
                <c:pt idx="389">
                  <c:v>1.0899331491191095</c:v>
                </c:pt>
                <c:pt idx="390">
                  <c:v>1.0562573549485101</c:v>
                </c:pt>
                <c:pt idx="391">
                  <c:v>1.0225815607779107</c:v>
                </c:pt>
                <c:pt idx="392">
                  <c:v>0.98890576660731122</c:v>
                </c:pt>
                <c:pt idx="393">
                  <c:v>0.95522997243671171</c:v>
                </c:pt>
                <c:pt idx="394">
                  <c:v>0.92155417826611219</c:v>
                </c:pt>
                <c:pt idx="395">
                  <c:v>0.88787838409551267</c:v>
                </c:pt>
                <c:pt idx="396">
                  <c:v>0.85420258992491316</c:v>
                </c:pt>
                <c:pt idx="397">
                  <c:v>0.83736469283961346</c:v>
                </c:pt>
                <c:pt idx="398">
                  <c:v>0.82052679575431375</c:v>
                </c:pt>
                <c:pt idx="399">
                  <c:v>0.80368889866901405</c:v>
                </c:pt>
                <c:pt idx="400">
                  <c:v>0.78685100158371435</c:v>
                </c:pt>
                <c:pt idx="401">
                  <c:v>0.77843205304106444</c:v>
                </c:pt>
                <c:pt idx="402">
                  <c:v>0.77001310449841454</c:v>
                </c:pt>
                <c:pt idx="403">
                  <c:v>0.76580363022708964</c:v>
                </c:pt>
                <c:pt idx="404">
                  <c:v>0.76159415595576474</c:v>
                </c:pt>
                <c:pt idx="405">
                  <c:v>0.76580363022708964</c:v>
                </c:pt>
                <c:pt idx="406">
                  <c:v>0.77001310449841454</c:v>
                </c:pt>
                <c:pt idx="407">
                  <c:v>0.77843205304106444</c:v>
                </c:pt>
                <c:pt idx="408">
                  <c:v>0.78685100158371435</c:v>
                </c:pt>
                <c:pt idx="409">
                  <c:v>0.80368889866901405</c:v>
                </c:pt>
                <c:pt idx="410">
                  <c:v>0.82052679575431375</c:v>
                </c:pt>
                <c:pt idx="411">
                  <c:v>0.83736469283961346</c:v>
                </c:pt>
                <c:pt idx="412">
                  <c:v>0.85420258992491316</c:v>
                </c:pt>
                <c:pt idx="413">
                  <c:v>0.88787838409551267</c:v>
                </c:pt>
                <c:pt idx="414">
                  <c:v>0.92155417826611219</c:v>
                </c:pt>
                <c:pt idx="415">
                  <c:v>0.95522997243671171</c:v>
                </c:pt>
                <c:pt idx="416">
                  <c:v>0.98890576660731122</c:v>
                </c:pt>
                <c:pt idx="417">
                  <c:v>1.0225815607779107</c:v>
                </c:pt>
                <c:pt idx="418">
                  <c:v>1.0562573549485101</c:v>
                </c:pt>
                <c:pt idx="419">
                  <c:v>1.0899331491191095</c:v>
                </c:pt>
                <c:pt idx="420">
                  <c:v>1.123608943289709</c:v>
                </c:pt>
                <c:pt idx="421">
                  <c:v>1.1572847374603084</c:v>
                </c:pt>
                <c:pt idx="422">
                  <c:v>1.1909605316309078</c:v>
                </c:pt>
                <c:pt idx="423">
                  <c:v>1.2246363258015072</c:v>
                </c:pt>
                <c:pt idx="424">
                  <c:v>1.241474222886807</c:v>
                </c:pt>
                <c:pt idx="425">
                  <c:v>1.2583121199721068</c:v>
                </c:pt>
                <c:pt idx="426">
                  <c:v>1.2751500170574066</c:v>
                </c:pt>
                <c:pt idx="427">
                  <c:v>1.2919879141427064</c:v>
                </c:pt>
                <c:pt idx="428">
                  <c:v>1.3004068626853562</c:v>
                </c:pt>
                <c:pt idx="429">
                  <c:v>1.308825811228006</c:v>
                </c:pt>
                <c:pt idx="430">
                  <c:v>1.313035285499331</c:v>
                </c:pt>
              </c:numCache>
            </c:numRef>
          </c:xVal>
          <c:yVal>
            <c:numRef>
              <c:f>'u=const'!$I$8:$I$438</c:f>
              <c:numCache>
                <c:formatCode>General</c:formatCode>
                <c:ptCount val="431"/>
                <c:pt idx="324">
                  <c:v>1.3045440799784118E-3</c:v>
                </c:pt>
                <c:pt idx="325">
                  <c:v>0.1481271742547873</c:v>
                </c:pt>
                <c:pt idx="326">
                  <c:v>0.25457604157910596</c:v>
                </c:pt>
                <c:pt idx="327">
                  <c:v>0.32607684567307121</c:v>
                </c:pt>
                <c:pt idx="328">
                  <c:v>0.43047641909172185</c:v>
                </c:pt>
                <c:pt idx="329">
                  <c:v>0.50881546171721515</c:v>
                </c:pt>
                <c:pt idx="330">
                  <c:v>0.57190540244826604</c:v>
                </c:pt>
                <c:pt idx="331">
                  <c:v>0.62438593289332089</c:v>
                </c:pt>
                <c:pt idx="332">
                  <c:v>0.70655499900699814</c:v>
                </c:pt>
                <c:pt idx="333">
                  <c:v>0.76614600068306338</c:v>
                </c:pt>
                <c:pt idx="334">
                  <c:v>0.80816890339686009</c:v>
                </c:pt>
                <c:pt idx="335">
                  <c:v>0.83527948184237766</c:v>
                </c:pt>
                <c:pt idx="336">
                  <c:v>0.84890765308731642</c:v>
                </c:pt>
                <c:pt idx="337">
                  <c:v>0.8497023881734812</c:v>
                </c:pt>
                <c:pt idx="338">
                  <c:v>0.83770021354860358</c:v>
                </c:pt>
                <c:pt idx="339">
                  <c:v>0.81233410700597319</c:v>
                </c:pt>
                <c:pt idx="340">
                  <c:v>0.77228835893412551</c:v>
                </c:pt>
                <c:pt idx="341">
                  <c:v>0.71510102195374781</c:v>
                </c:pt>
                <c:pt idx="342">
                  <c:v>0.63616600676834456</c:v>
                </c:pt>
                <c:pt idx="343">
                  <c:v>0.58589685894322197</c:v>
                </c:pt>
                <c:pt idx="344">
                  <c:v>0.52577795603279665</c:v>
                </c:pt>
                <c:pt idx="345">
                  <c:v>0.451895095524455</c:v>
                </c:pt>
                <c:pt idx="346">
                  <c:v>0.35577420402078946</c:v>
                </c:pt>
                <c:pt idx="347">
                  <c:v>0.29280216598816955</c:v>
                </c:pt>
                <c:pt idx="348">
                  <c:v>0.20866427512330785</c:v>
                </c:pt>
                <c:pt idx="349">
                  <c:v>0.14811586020632561</c:v>
                </c:pt>
                <c:pt idx="350">
                  <c:v>0</c:v>
                </c:pt>
                <c:pt idx="351">
                  <c:v>-0.14812151734195922</c:v>
                </c:pt>
                <c:pt idx="352">
                  <c:v>-0.20866822850047714</c:v>
                </c:pt>
                <c:pt idx="353">
                  <c:v>-0.29280489462385911</c:v>
                </c:pt>
                <c:pt idx="354">
                  <c:v>-0.35577637666164158</c:v>
                </c:pt>
                <c:pt idx="355">
                  <c:v>-0.4518966910411984</c:v>
                </c:pt>
                <c:pt idx="356">
                  <c:v>-0.52577922851328174</c:v>
                </c:pt>
                <c:pt idx="357">
                  <c:v>-0.58589791216268927</c:v>
                </c:pt>
                <c:pt idx="358">
                  <c:v>-0.63616689507998947</c:v>
                </c:pt>
                <c:pt idx="359">
                  <c:v>-0.71510166687651056</c:v>
                </c:pt>
                <c:pt idx="360">
                  <c:v>-0.77228882152830003</c:v>
                </c:pt>
                <c:pt idx="361">
                  <c:v>-0.81233441885699653</c:v>
                </c:pt>
                <c:pt idx="362">
                  <c:v>-0.8377003918920265</c:v>
                </c:pt>
                <c:pt idx="363">
                  <c:v>-0.84970244168563658</c:v>
                </c:pt>
                <c:pt idx="364">
                  <c:v>-0.84890758422290435</c:v>
                </c:pt>
                <c:pt idx="365">
                  <c:v>-0.83527928743023383</c:v>
                </c:pt>
                <c:pt idx="366">
                  <c:v>-0.80816857386495056</c:v>
                </c:pt>
                <c:pt idx="367">
                  <c:v>-0.76614551742473436</c:v>
                </c:pt>
                <c:pt idx="368">
                  <c:v>-0.70655432789791683</c:v>
                </c:pt>
                <c:pt idx="369">
                  <c:v>-0.62438500701626143</c:v>
                </c:pt>
                <c:pt idx="370">
                  <c:v>-0.57190430074638854</c:v>
                </c:pt>
                <c:pt idx="371">
                  <c:v>-0.50881412128229453</c:v>
                </c:pt>
                <c:pt idx="372">
                  <c:v>-0.43047471400637544</c:v>
                </c:pt>
                <c:pt idx="373">
                  <c:v>-0.32607443530581653</c:v>
                </c:pt>
                <c:pt idx="374">
                  <c:v>-0.25457285216127806</c:v>
                </c:pt>
                <c:pt idx="375">
                  <c:v>-0.14812151734195658</c:v>
                </c:pt>
                <c:pt idx="376">
                  <c:v>-4.1253196923329875E-3</c:v>
                </c:pt>
              </c:numCache>
            </c:numRef>
          </c:yVal>
        </c:ser>
        <c:ser>
          <c:idx val="7"/>
          <c:order val="7"/>
          <c:tx>
            <c:strRef>
              <c:f>'u=const'!$J$6</c:f>
              <c:strCache>
                <c:ptCount val="1"/>
                <c:pt idx="0">
                  <c:v>2</c:v>
                </c:pt>
              </c:strCache>
            </c:strRef>
          </c:tx>
          <c:marker>
            <c:symbol val="none"/>
          </c:marker>
          <c:xVal>
            <c:numRef>
              <c:f>'u=const'!$B$8:$B$438</c:f>
              <c:numCache>
                <c:formatCode>General</c:formatCode>
                <c:ptCount val="431"/>
                <c:pt idx="0">
                  <c:v>-8.0416233283755982</c:v>
                </c:pt>
                <c:pt idx="1">
                  <c:v>-7.9811861503099184</c:v>
                </c:pt>
                <c:pt idx="2">
                  <c:v>-7.8603117941785596</c:v>
                </c:pt>
                <c:pt idx="3">
                  <c:v>-7.7394374380472009</c:v>
                </c:pt>
                <c:pt idx="4">
                  <c:v>-7.4976887257844833</c:v>
                </c:pt>
                <c:pt idx="5">
                  <c:v>-7.2559400135217658</c:v>
                </c:pt>
                <c:pt idx="6">
                  <c:v>-7.0141913012590482</c:v>
                </c:pt>
                <c:pt idx="7">
                  <c:v>-6.7724425889963307</c:v>
                </c:pt>
                <c:pt idx="8">
                  <c:v>-6.2889451644708956</c:v>
                </c:pt>
                <c:pt idx="9">
                  <c:v>-5.8054477399454605</c:v>
                </c:pt>
                <c:pt idx="10">
                  <c:v>-5.3219503154200254</c:v>
                </c:pt>
                <c:pt idx="11">
                  <c:v>-4.8384528908945903</c:v>
                </c:pt>
                <c:pt idx="12">
                  <c:v>-4.3549554663691552</c:v>
                </c:pt>
                <c:pt idx="13">
                  <c:v>-3.8714580418437201</c:v>
                </c:pt>
                <c:pt idx="14">
                  <c:v>-3.387960617318285</c:v>
                </c:pt>
                <c:pt idx="15">
                  <c:v>-2.9044631927928499</c:v>
                </c:pt>
                <c:pt idx="16">
                  <c:v>-2.4209657682674148</c:v>
                </c:pt>
                <c:pt idx="17">
                  <c:v>-1.9374683437419797</c:v>
                </c:pt>
                <c:pt idx="18">
                  <c:v>-1.4539709192165446</c:v>
                </c:pt>
                <c:pt idx="19">
                  <c:v>-1.2122222069538271</c:v>
                </c:pt>
                <c:pt idx="20">
                  <c:v>-0.97047349469110955</c:v>
                </c:pt>
                <c:pt idx="21">
                  <c:v>-0.728724782428392</c:v>
                </c:pt>
                <c:pt idx="22">
                  <c:v>-0.48697607016567446</c:v>
                </c:pt>
                <c:pt idx="23">
                  <c:v>-0.36610171403431568</c:v>
                </c:pt>
                <c:pt idx="24">
                  <c:v>-0.24522735790295691</c:v>
                </c:pt>
                <c:pt idx="25">
                  <c:v>-0.18479017983727752</c:v>
                </c:pt>
                <c:pt idx="26">
                  <c:v>-0.12435300177159681</c:v>
                </c:pt>
                <c:pt idx="27">
                  <c:v>-0.18479017983727619</c:v>
                </c:pt>
                <c:pt idx="28">
                  <c:v>-0.24522735790295558</c:v>
                </c:pt>
                <c:pt idx="29">
                  <c:v>-0.36610171403431435</c:v>
                </c:pt>
                <c:pt idx="30">
                  <c:v>-0.48697607016567312</c:v>
                </c:pt>
                <c:pt idx="31">
                  <c:v>-0.72872478242839067</c:v>
                </c:pt>
                <c:pt idx="32">
                  <c:v>-0.97047349469110822</c:v>
                </c:pt>
                <c:pt idx="33">
                  <c:v>-1.2122222069538258</c:v>
                </c:pt>
                <c:pt idx="34">
                  <c:v>-1.4539709192165433</c:v>
                </c:pt>
                <c:pt idx="35">
                  <c:v>-1.9374683437419784</c:v>
                </c:pt>
                <c:pt idx="36">
                  <c:v>-2.4209657682674135</c:v>
                </c:pt>
                <c:pt idx="37">
                  <c:v>-2.9044631927928486</c:v>
                </c:pt>
                <c:pt idx="38">
                  <c:v>-3.3879606173182837</c:v>
                </c:pt>
                <c:pt idx="39">
                  <c:v>-3.8714580418437188</c:v>
                </c:pt>
                <c:pt idx="40">
                  <c:v>-4.3549554663691543</c:v>
                </c:pt>
                <c:pt idx="41">
                  <c:v>-4.8384528908945894</c:v>
                </c:pt>
                <c:pt idx="42">
                  <c:v>-5.3219503154200245</c:v>
                </c:pt>
                <c:pt idx="43">
                  <c:v>-5.8054477399454596</c:v>
                </c:pt>
                <c:pt idx="44">
                  <c:v>-6.2889451644708947</c:v>
                </c:pt>
                <c:pt idx="45">
                  <c:v>-6.7724425889963298</c:v>
                </c:pt>
                <c:pt idx="46">
                  <c:v>-7.0141913012590473</c:v>
                </c:pt>
                <c:pt idx="47">
                  <c:v>-7.2559400135217649</c:v>
                </c:pt>
                <c:pt idx="48">
                  <c:v>-7.4976887257844824</c:v>
                </c:pt>
                <c:pt idx="49">
                  <c:v>-7.7394374380472</c:v>
                </c:pt>
                <c:pt idx="50">
                  <c:v>-7.8603117941785587</c:v>
                </c:pt>
                <c:pt idx="51">
                  <c:v>-7.9811861503099175</c:v>
                </c:pt>
                <c:pt idx="52">
                  <c:v>-8.0416233283755965</c:v>
                </c:pt>
                <c:pt idx="54">
                  <c:v>-4.082988165073596</c:v>
                </c:pt>
                <c:pt idx="55">
                  <c:v>-4.0536899245951998</c:v>
                </c:pt>
                <c:pt idx="56">
                  <c:v>-3.9950934436384076</c:v>
                </c:pt>
                <c:pt idx="57">
                  <c:v>-3.9364969626816153</c:v>
                </c:pt>
                <c:pt idx="58">
                  <c:v>-3.8193040007680308</c:v>
                </c:pt>
                <c:pt idx="59">
                  <c:v>-3.7021110388544463</c:v>
                </c:pt>
                <c:pt idx="60">
                  <c:v>-3.5849180769408617</c:v>
                </c:pt>
                <c:pt idx="61">
                  <c:v>-3.4677251150272772</c:v>
                </c:pt>
                <c:pt idx="62">
                  <c:v>-3.2333391912001086</c:v>
                </c:pt>
                <c:pt idx="63">
                  <c:v>-2.99895326737294</c:v>
                </c:pt>
                <c:pt idx="64">
                  <c:v>-2.7645673435457714</c:v>
                </c:pt>
                <c:pt idx="65">
                  <c:v>-2.5301814197186028</c:v>
                </c:pt>
                <c:pt idx="66">
                  <c:v>-2.2957954958914342</c:v>
                </c:pt>
                <c:pt idx="67">
                  <c:v>-2.0614095720642656</c:v>
                </c:pt>
                <c:pt idx="68">
                  <c:v>-1.827023648237097</c:v>
                </c:pt>
                <c:pt idx="69">
                  <c:v>-1.5926377244099283</c:v>
                </c:pt>
                <c:pt idx="70">
                  <c:v>-1.3582518005827597</c:v>
                </c:pt>
                <c:pt idx="71">
                  <c:v>-1.1238658767555911</c:v>
                </c:pt>
                <c:pt idx="72">
                  <c:v>-0.88947995292842252</c:v>
                </c:pt>
                <c:pt idx="73">
                  <c:v>-0.77228699101483822</c:v>
                </c:pt>
                <c:pt idx="74">
                  <c:v>-0.65509402910125392</c:v>
                </c:pt>
                <c:pt idx="75">
                  <c:v>-0.53790106718766961</c:v>
                </c:pt>
                <c:pt idx="76">
                  <c:v>-0.42070810527408531</c:v>
                </c:pt>
                <c:pt idx="77">
                  <c:v>-0.36211162431729316</c:v>
                </c:pt>
                <c:pt idx="78">
                  <c:v>-0.30351514336050101</c:v>
                </c:pt>
                <c:pt idx="79">
                  <c:v>-0.27421690288210493</c:v>
                </c:pt>
                <c:pt idx="80">
                  <c:v>-0.24491866240370874</c:v>
                </c:pt>
                <c:pt idx="81">
                  <c:v>-0.27421690288210482</c:v>
                </c:pt>
                <c:pt idx="82">
                  <c:v>-0.30351514336050089</c:v>
                </c:pt>
                <c:pt idx="83">
                  <c:v>-0.36211162431729305</c:v>
                </c:pt>
                <c:pt idx="84">
                  <c:v>-0.4207081052740852</c:v>
                </c:pt>
                <c:pt idx="85">
                  <c:v>-0.5379010671876695</c:v>
                </c:pt>
                <c:pt idx="86">
                  <c:v>-0.65509402910125381</c:v>
                </c:pt>
                <c:pt idx="87">
                  <c:v>-0.77228699101483811</c:v>
                </c:pt>
                <c:pt idx="88">
                  <c:v>-0.88947995292842241</c:v>
                </c:pt>
                <c:pt idx="89">
                  <c:v>-1.1238658767555911</c:v>
                </c:pt>
                <c:pt idx="90">
                  <c:v>-1.3582518005827597</c:v>
                </c:pt>
                <c:pt idx="91">
                  <c:v>-1.5926377244099283</c:v>
                </c:pt>
                <c:pt idx="92">
                  <c:v>-1.827023648237097</c:v>
                </c:pt>
                <c:pt idx="93">
                  <c:v>-2.0614095720642656</c:v>
                </c:pt>
                <c:pt idx="94">
                  <c:v>-2.2957954958914342</c:v>
                </c:pt>
                <c:pt idx="95">
                  <c:v>-2.5301814197186028</c:v>
                </c:pt>
                <c:pt idx="96">
                  <c:v>-2.7645673435457714</c:v>
                </c:pt>
                <c:pt idx="97">
                  <c:v>-2.99895326737294</c:v>
                </c:pt>
                <c:pt idx="98">
                  <c:v>-3.2333391912001086</c:v>
                </c:pt>
                <c:pt idx="99">
                  <c:v>-3.4677251150272772</c:v>
                </c:pt>
                <c:pt idx="100">
                  <c:v>-3.5849180769408617</c:v>
                </c:pt>
                <c:pt idx="101">
                  <c:v>-3.7021110388544463</c:v>
                </c:pt>
                <c:pt idx="102">
                  <c:v>-3.8193040007680308</c:v>
                </c:pt>
                <c:pt idx="103">
                  <c:v>-3.9364969626816153</c:v>
                </c:pt>
                <c:pt idx="104">
                  <c:v>-3.9950934436384076</c:v>
                </c:pt>
                <c:pt idx="105">
                  <c:v>-4.0536899245951998</c:v>
                </c:pt>
                <c:pt idx="106">
                  <c:v>-4.082988165073596</c:v>
                </c:pt>
                <c:pt idx="108">
                  <c:v>-2.1639524137386528</c:v>
                </c:pt>
                <c:pt idx="109">
                  <c:v>-2.1509612972769836</c:v>
                </c:pt>
                <c:pt idx="110">
                  <c:v>-2.1249790643536457</c:v>
                </c:pt>
                <c:pt idx="111">
                  <c:v>-2.0989968314303078</c:v>
                </c:pt>
                <c:pt idx="112">
                  <c:v>-2.0470323655836316</c:v>
                </c:pt>
                <c:pt idx="113">
                  <c:v>-1.9950678997369553</c:v>
                </c:pt>
                <c:pt idx="114">
                  <c:v>-1.9431034338902791</c:v>
                </c:pt>
                <c:pt idx="115">
                  <c:v>-1.8911389680436028</c:v>
                </c:pt>
                <c:pt idx="116">
                  <c:v>-1.7872100363502506</c:v>
                </c:pt>
                <c:pt idx="117">
                  <c:v>-1.6832811046568983</c:v>
                </c:pt>
                <c:pt idx="118">
                  <c:v>-1.579352172963546</c:v>
                </c:pt>
                <c:pt idx="119">
                  <c:v>-1.4754232412701938</c:v>
                </c:pt>
                <c:pt idx="120">
                  <c:v>-1.3714943095768415</c:v>
                </c:pt>
                <c:pt idx="121">
                  <c:v>-1.2675653778834892</c:v>
                </c:pt>
                <c:pt idx="122">
                  <c:v>-1.163636446190137</c:v>
                </c:pt>
                <c:pt idx="123">
                  <c:v>-1.0597075144967847</c:v>
                </c:pt>
                <c:pt idx="124">
                  <c:v>-0.95577858280343242</c:v>
                </c:pt>
                <c:pt idx="125">
                  <c:v>-0.85184965111008015</c:v>
                </c:pt>
                <c:pt idx="126">
                  <c:v>-0.74792071941672789</c:v>
                </c:pt>
                <c:pt idx="127">
                  <c:v>-0.69595625357005175</c:v>
                </c:pt>
                <c:pt idx="128">
                  <c:v>-0.64399178772337562</c:v>
                </c:pt>
                <c:pt idx="129">
                  <c:v>-0.59202732187669949</c:v>
                </c:pt>
                <c:pt idx="130">
                  <c:v>-0.54006285603002335</c:v>
                </c:pt>
                <c:pt idx="131">
                  <c:v>-0.51408062310668523</c:v>
                </c:pt>
                <c:pt idx="132">
                  <c:v>-0.48809839018334716</c:v>
                </c:pt>
                <c:pt idx="133">
                  <c:v>-0.47510727372167816</c:v>
                </c:pt>
                <c:pt idx="134">
                  <c:v>-0.46211715726000968</c:v>
                </c:pt>
                <c:pt idx="135">
                  <c:v>-0.47510827372167874</c:v>
                </c:pt>
                <c:pt idx="136">
                  <c:v>-0.4880993901833478</c:v>
                </c:pt>
                <c:pt idx="137">
                  <c:v>-0.51408162310668581</c:v>
                </c:pt>
                <c:pt idx="138">
                  <c:v>-0.54006385603002394</c:v>
                </c:pt>
                <c:pt idx="139">
                  <c:v>-0.59202832187670007</c:v>
                </c:pt>
                <c:pt idx="140">
                  <c:v>-0.6439927877233762</c:v>
                </c:pt>
                <c:pt idx="141">
                  <c:v>-0.69595725357005234</c:v>
                </c:pt>
                <c:pt idx="142">
                  <c:v>-0.74792171941672847</c:v>
                </c:pt>
                <c:pt idx="143">
                  <c:v>-0.85185065111008074</c:v>
                </c:pt>
                <c:pt idx="144">
                  <c:v>-0.955779582803433</c:v>
                </c:pt>
                <c:pt idx="145">
                  <c:v>-1.0597085144967853</c:v>
                </c:pt>
                <c:pt idx="146">
                  <c:v>-1.1636374461901375</c:v>
                </c:pt>
                <c:pt idx="147">
                  <c:v>-1.2675663778834898</c:v>
                </c:pt>
                <c:pt idx="148">
                  <c:v>-1.3714953095768421</c:v>
                </c:pt>
                <c:pt idx="149">
                  <c:v>-1.4754242412701943</c:v>
                </c:pt>
                <c:pt idx="150">
                  <c:v>-1.5793531729635466</c:v>
                </c:pt>
                <c:pt idx="151">
                  <c:v>-1.6832821046568989</c:v>
                </c:pt>
                <c:pt idx="152">
                  <c:v>-1.7872110363502511</c:v>
                </c:pt>
                <c:pt idx="153">
                  <c:v>-1.8911399680436034</c:v>
                </c:pt>
                <c:pt idx="154">
                  <c:v>-1.9431044338902796</c:v>
                </c:pt>
                <c:pt idx="155">
                  <c:v>-1.9950688997369559</c:v>
                </c:pt>
                <c:pt idx="156">
                  <c:v>-2.0470333655836321</c:v>
                </c:pt>
                <c:pt idx="157">
                  <c:v>-2.0989978314303084</c:v>
                </c:pt>
                <c:pt idx="158">
                  <c:v>-2.1249800643536463</c:v>
                </c:pt>
                <c:pt idx="159">
                  <c:v>-2.1509622972769842</c:v>
                </c:pt>
                <c:pt idx="160">
                  <c:v>-2.1639434137386533</c:v>
                </c:pt>
                <c:pt idx="162">
                  <c:v>-1.313035285499331</c:v>
                </c:pt>
                <c:pt idx="163">
                  <c:v>-1.308825811228006</c:v>
                </c:pt>
                <c:pt idx="164">
                  <c:v>-1.3004068626853562</c:v>
                </c:pt>
                <c:pt idx="165">
                  <c:v>-1.2919879141427064</c:v>
                </c:pt>
                <c:pt idx="166">
                  <c:v>-1.2751500170574066</c:v>
                </c:pt>
                <c:pt idx="167">
                  <c:v>-1.2583121199721068</c:v>
                </c:pt>
                <c:pt idx="168">
                  <c:v>-1.241474222886807</c:v>
                </c:pt>
                <c:pt idx="169">
                  <c:v>-1.2246363258015072</c:v>
                </c:pt>
                <c:pt idx="170">
                  <c:v>-1.1909605316309078</c:v>
                </c:pt>
                <c:pt idx="171">
                  <c:v>-1.1572847374603084</c:v>
                </c:pt>
                <c:pt idx="172">
                  <c:v>-1.123608943289709</c:v>
                </c:pt>
                <c:pt idx="173">
                  <c:v>-1.0899331491191095</c:v>
                </c:pt>
                <c:pt idx="174">
                  <c:v>-1.0562573549485101</c:v>
                </c:pt>
                <c:pt idx="175">
                  <c:v>-1.0225815607779107</c:v>
                </c:pt>
                <c:pt idx="176">
                  <c:v>-0.98890576660731122</c:v>
                </c:pt>
                <c:pt idx="177">
                  <c:v>-0.95522997243671171</c:v>
                </c:pt>
                <c:pt idx="178">
                  <c:v>-0.92155417826611219</c:v>
                </c:pt>
                <c:pt idx="179">
                  <c:v>-0.88787838409551267</c:v>
                </c:pt>
                <c:pt idx="180">
                  <c:v>-0.85420258992491316</c:v>
                </c:pt>
                <c:pt idx="181">
                  <c:v>-0.83736469283961346</c:v>
                </c:pt>
                <c:pt idx="182">
                  <c:v>-0.82052679575431375</c:v>
                </c:pt>
                <c:pt idx="183">
                  <c:v>-0.80368889866901405</c:v>
                </c:pt>
                <c:pt idx="184">
                  <c:v>-0.78685100158371435</c:v>
                </c:pt>
                <c:pt idx="185">
                  <c:v>-0.77843205304106444</c:v>
                </c:pt>
                <c:pt idx="186">
                  <c:v>-0.77001310449841454</c:v>
                </c:pt>
                <c:pt idx="187">
                  <c:v>-0.76580363022708964</c:v>
                </c:pt>
                <c:pt idx="188">
                  <c:v>-0.76159415595576474</c:v>
                </c:pt>
                <c:pt idx="189">
                  <c:v>-0.76580363022708964</c:v>
                </c:pt>
                <c:pt idx="190">
                  <c:v>-0.77001310449841454</c:v>
                </c:pt>
                <c:pt idx="191">
                  <c:v>-0.77843205304106444</c:v>
                </c:pt>
                <c:pt idx="192">
                  <c:v>-0.78685100158371435</c:v>
                </c:pt>
                <c:pt idx="193">
                  <c:v>-0.80368889866901405</c:v>
                </c:pt>
                <c:pt idx="194">
                  <c:v>-0.82052679575431375</c:v>
                </c:pt>
                <c:pt idx="195">
                  <c:v>-0.83736469283961346</c:v>
                </c:pt>
                <c:pt idx="196">
                  <c:v>-0.85420258992491316</c:v>
                </c:pt>
                <c:pt idx="197">
                  <c:v>-0.88787838409551267</c:v>
                </c:pt>
                <c:pt idx="198">
                  <c:v>-0.92155417826611219</c:v>
                </c:pt>
                <c:pt idx="199">
                  <c:v>-0.95522997243671171</c:v>
                </c:pt>
                <c:pt idx="200">
                  <c:v>-0.98890576660731122</c:v>
                </c:pt>
                <c:pt idx="201">
                  <c:v>-1.0225815607779107</c:v>
                </c:pt>
                <c:pt idx="202">
                  <c:v>-1.0562573549485101</c:v>
                </c:pt>
                <c:pt idx="203">
                  <c:v>-1.0899331491191095</c:v>
                </c:pt>
                <c:pt idx="204">
                  <c:v>-1.123608943289709</c:v>
                </c:pt>
                <c:pt idx="205">
                  <c:v>-1.1572847374603084</c:v>
                </c:pt>
                <c:pt idx="206">
                  <c:v>-1.1909605316309078</c:v>
                </c:pt>
                <c:pt idx="207">
                  <c:v>-1.2246363258015072</c:v>
                </c:pt>
                <c:pt idx="208">
                  <c:v>-1.241474222886807</c:v>
                </c:pt>
                <c:pt idx="209">
                  <c:v>-1.2583121199721068</c:v>
                </c:pt>
                <c:pt idx="210">
                  <c:v>-1.2751500170574066</c:v>
                </c:pt>
                <c:pt idx="211">
                  <c:v>-1.2919879141427064</c:v>
                </c:pt>
                <c:pt idx="212">
                  <c:v>-1.3004068626853562</c:v>
                </c:pt>
                <c:pt idx="213">
                  <c:v>-1.308825811228006</c:v>
                </c:pt>
                <c:pt idx="214">
                  <c:v>-1.313035285499331</c:v>
                </c:pt>
                <c:pt idx="216">
                  <c:v>8.0416233283755982</c:v>
                </c:pt>
                <c:pt idx="217">
                  <c:v>7.9811861503099184</c:v>
                </c:pt>
                <c:pt idx="218">
                  <c:v>7.8603117941785596</c:v>
                </c:pt>
                <c:pt idx="219">
                  <c:v>7.7394374380472009</c:v>
                </c:pt>
                <c:pt idx="220">
                  <c:v>7.4976887257844833</c:v>
                </c:pt>
                <c:pt idx="221">
                  <c:v>7.2559400135217658</c:v>
                </c:pt>
                <c:pt idx="222">
                  <c:v>7.0141913012590482</c:v>
                </c:pt>
                <c:pt idx="223">
                  <c:v>6.7724425889963307</c:v>
                </c:pt>
                <c:pt idx="224">
                  <c:v>6.2889451644708956</c:v>
                </c:pt>
                <c:pt idx="225">
                  <c:v>5.8054477399454605</c:v>
                </c:pt>
                <c:pt idx="226">
                  <c:v>5.3219503154200254</c:v>
                </c:pt>
                <c:pt idx="227">
                  <c:v>4.8384528908945903</c:v>
                </c:pt>
                <c:pt idx="228">
                  <c:v>4.3549554663691552</c:v>
                </c:pt>
                <c:pt idx="229">
                  <c:v>3.8714580418437201</c:v>
                </c:pt>
                <c:pt idx="230">
                  <c:v>3.387960617318285</c:v>
                </c:pt>
                <c:pt idx="231">
                  <c:v>2.9044631927928499</c:v>
                </c:pt>
                <c:pt idx="232">
                  <c:v>2.4209657682674148</c:v>
                </c:pt>
                <c:pt idx="233">
                  <c:v>1.9374683437419797</c:v>
                </c:pt>
                <c:pt idx="234">
                  <c:v>1.4539709192165446</c:v>
                </c:pt>
                <c:pt idx="235">
                  <c:v>1.2122222069538271</c:v>
                </c:pt>
                <c:pt idx="236">
                  <c:v>0.97047349469110955</c:v>
                </c:pt>
                <c:pt idx="237">
                  <c:v>0.728724782428392</c:v>
                </c:pt>
                <c:pt idx="238">
                  <c:v>0.48697607016567446</c:v>
                </c:pt>
                <c:pt idx="239">
                  <c:v>0.36610171403431568</c:v>
                </c:pt>
                <c:pt idx="240">
                  <c:v>0.24522735790295691</c:v>
                </c:pt>
                <c:pt idx="241">
                  <c:v>0.18479017983727752</c:v>
                </c:pt>
                <c:pt idx="242">
                  <c:v>0.12435300177159681</c:v>
                </c:pt>
                <c:pt idx="243">
                  <c:v>0.18479017983727619</c:v>
                </c:pt>
                <c:pt idx="244">
                  <c:v>0.24522735790295558</c:v>
                </c:pt>
                <c:pt idx="245">
                  <c:v>0.36610171403431435</c:v>
                </c:pt>
                <c:pt idx="246">
                  <c:v>0.48697607016567312</c:v>
                </c:pt>
                <c:pt idx="247">
                  <c:v>0.72872478242839067</c:v>
                </c:pt>
                <c:pt idx="248">
                  <c:v>0.97047349469110822</c:v>
                </c:pt>
                <c:pt idx="249">
                  <c:v>1.2122222069538258</c:v>
                </c:pt>
                <c:pt idx="250">
                  <c:v>1.4539709192165433</c:v>
                </c:pt>
                <c:pt idx="251">
                  <c:v>1.9374683437419784</c:v>
                </c:pt>
                <c:pt idx="252">
                  <c:v>2.4209657682674135</c:v>
                </c:pt>
                <c:pt idx="253">
                  <c:v>2.9044631927928486</c:v>
                </c:pt>
                <c:pt idx="254">
                  <c:v>3.3879606173182837</c:v>
                </c:pt>
                <c:pt idx="255">
                  <c:v>3.8714580418437188</c:v>
                </c:pt>
                <c:pt idx="256">
                  <c:v>4.3549554663691543</c:v>
                </c:pt>
                <c:pt idx="257">
                  <c:v>4.8384528908945894</c:v>
                </c:pt>
                <c:pt idx="258">
                  <c:v>5.3219503154200245</c:v>
                </c:pt>
                <c:pt idx="259">
                  <c:v>5.8054477399454596</c:v>
                </c:pt>
                <c:pt idx="260">
                  <c:v>6.2889451644708947</c:v>
                </c:pt>
                <c:pt idx="261">
                  <c:v>6.7724425889963298</c:v>
                </c:pt>
                <c:pt idx="262">
                  <c:v>7.0141913012590473</c:v>
                </c:pt>
                <c:pt idx="263">
                  <c:v>7.2559400135217649</c:v>
                </c:pt>
                <c:pt idx="264">
                  <c:v>7.4976887257844824</c:v>
                </c:pt>
                <c:pt idx="265">
                  <c:v>7.7394374380472</c:v>
                </c:pt>
                <c:pt idx="266">
                  <c:v>7.8603117941785587</c:v>
                </c:pt>
                <c:pt idx="267">
                  <c:v>7.9811861503099175</c:v>
                </c:pt>
                <c:pt idx="268">
                  <c:v>8.0416233283755965</c:v>
                </c:pt>
                <c:pt idx="269">
                  <c:v>0</c:v>
                </c:pt>
                <c:pt idx="270">
                  <c:v>4.082988165073596</c:v>
                </c:pt>
                <c:pt idx="271">
                  <c:v>4.0536899245951998</c:v>
                </c:pt>
                <c:pt idx="272">
                  <c:v>3.9950934436384076</c:v>
                </c:pt>
                <c:pt idx="273">
                  <c:v>3.9364969626816153</c:v>
                </c:pt>
                <c:pt idx="274">
                  <c:v>3.8193040007680308</c:v>
                </c:pt>
                <c:pt idx="275">
                  <c:v>3.7021110388544463</c:v>
                </c:pt>
                <c:pt idx="276">
                  <c:v>3.5849180769408617</c:v>
                </c:pt>
                <c:pt idx="277">
                  <c:v>3.4677251150272772</c:v>
                </c:pt>
                <c:pt idx="278">
                  <c:v>3.2333391912001086</c:v>
                </c:pt>
                <c:pt idx="279">
                  <c:v>2.99895326737294</c:v>
                </c:pt>
                <c:pt idx="280">
                  <c:v>2.7645673435457714</c:v>
                </c:pt>
                <c:pt idx="281">
                  <c:v>2.5301814197186028</c:v>
                </c:pt>
                <c:pt idx="282">
                  <c:v>2.2957954958914342</c:v>
                </c:pt>
                <c:pt idx="283">
                  <c:v>2.0614095720642656</c:v>
                </c:pt>
                <c:pt idx="284">
                  <c:v>1.827023648237097</c:v>
                </c:pt>
                <c:pt idx="285">
                  <c:v>1.5926377244099283</c:v>
                </c:pt>
                <c:pt idx="286">
                  <c:v>1.3582518005827597</c:v>
                </c:pt>
                <c:pt idx="287">
                  <c:v>1.1238658767555911</c:v>
                </c:pt>
                <c:pt idx="288">
                  <c:v>0.88947995292842252</c:v>
                </c:pt>
                <c:pt idx="289">
                  <c:v>0.77228699101483822</c:v>
                </c:pt>
                <c:pt idx="290">
                  <c:v>0.65509402910125392</c:v>
                </c:pt>
                <c:pt idx="291">
                  <c:v>0.53790106718766961</c:v>
                </c:pt>
                <c:pt idx="292">
                  <c:v>0.42070810527408531</c:v>
                </c:pt>
                <c:pt idx="293">
                  <c:v>0.36211162431729316</c:v>
                </c:pt>
                <c:pt idx="294">
                  <c:v>0.30351514336050101</c:v>
                </c:pt>
                <c:pt idx="295">
                  <c:v>0.27421690288210493</c:v>
                </c:pt>
                <c:pt idx="296">
                  <c:v>0.24491866240370874</c:v>
                </c:pt>
                <c:pt idx="297">
                  <c:v>0.27421690288210482</c:v>
                </c:pt>
                <c:pt idx="298">
                  <c:v>0.30351514336050089</c:v>
                </c:pt>
                <c:pt idx="299">
                  <c:v>0.36211162431729305</c:v>
                </c:pt>
                <c:pt idx="300">
                  <c:v>0.4207081052740852</c:v>
                </c:pt>
                <c:pt idx="301">
                  <c:v>0.5379010671876695</c:v>
                </c:pt>
                <c:pt idx="302">
                  <c:v>0.65509402910125381</c:v>
                </c:pt>
                <c:pt idx="303">
                  <c:v>0.77228699101483811</c:v>
                </c:pt>
                <c:pt idx="304">
                  <c:v>0.88947995292842241</c:v>
                </c:pt>
                <c:pt idx="305">
                  <c:v>1.1238658767555911</c:v>
                </c:pt>
                <c:pt idx="306">
                  <c:v>1.3582518005827597</c:v>
                </c:pt>
                <c:pt idx="307">
                  <c:v>1.5926377244099283</c:v>
                </c:pt>
                <c:pt idx="308">
                  <c:v>1.827023648237097</c:v>
                </c:pt>
                <c:pt idx="309">
                  <c:v>2.0614095720642656</c:v>
                </c:pt>
                <c:pt idx="310">
                  <c:v>2.2957954958914342</c:v>
                </c:pt>
                <c:pt idx="311">
                  <c:v>2.5301814197186028</c:v>
                </c:pt>
                <c:pt idx="312">
                  <c:v>2.7645673435457714</c:v>
                </c:pt>
                <c:pt idx="313">
                  <c:v>2.99895326737294</c:v>
                </c:pt>
                <c:pt idx="314">
                  <c:v>3.2333391912001086</c:v>
                </c:pt>
                <c:pt idx="315">
                  <c:v>3.4677251150272772</c:v>
                </c:pt>
                <c:pt idx="316">
                  <c:v>3.5849180769408617</c:v>
                </c:pt>
                <c:pt idx="317">
                  <c:v>3.7021110388544463</c:v>
                </c:pt>
                <c:pt idx="318">
                  <c:v>3.8193040007680308</c:v>
                </c:pt>
                <c:pt idx="319">
                  <c:v>3.9364969626816153</c:v>
                </c:pt>
                <c:pt idx="320">
                  <c:v>3.9950934436384076</c:v>
                </c:pt>
                <c:pt idx="321">
                  <c:v>4.0536899245951998</c:v>
                </c:pt>
                <c:pt idx="322">
                  <c:v>4.082988165073596</c:v>
                </c:pt>
                <c:pt idx="323">
                  <c:v>0</c:v>
                </c:pt>
                <c:pt idx="324">
                  <c:v>2.1639524137386528</c:v>
                </c:pt>
                <c:pt idx="325">
                  <c:v>2.1509612972769836</c:v>
                </c:pt>
                <c:pt idx="326">
                  <c:v>2.1249790643536457</c:v>
                </c:pt>
                <c:pt idx="327">
                  <c:v>2.0989968314303078</c:v>
                </c:pt>
                <c:pt idx="328">
                  <c:v>2.0470323655836316</c:v>
                </c:pt>
                <c:pt idx="329">
                  <c:v>1.9950678997369553</c:v>
                </c:pt>
                <c:pt idx="330">
                  <c:v>1.9431034338902791</c:v>
                </c:pt>
                <c:pt idx="331">
                  <c:v>1.8911389680436028</c:v>
                </c:pt>
                <c:pt idx="332">
                  <c:v>1.7872100363502506</c:v>
                </c:pt>
                <c:pt idx="333">
                  <c:v>1.6832811046568983</c:v>
                </c:pt>
                <c:pt idx="334">
                  <c:v>1.579352172963546</c:v>
                </c:pt>
                <c:pt idx="335">
                  <c:v>1.4754232412701938</c:v>
                </c:pt>
                <c:pt idx="336">
                  <c:v>1.3714943095768415</c:v>
                </c:pt>
                <c:pt idx="337">
                  <c:v>1.2675653778834892</c:v>
                </c:pt>
                <c:pt idx="338">
                  <c:v>1.163636446190137</c:v>
                </c:pt>
                <c:pt idx="339">
                  <c:v>1.0597075144967847</c:v>
                </c:pt>
                <c:pt idx="340">
                  <c:v>0.95577858280343242</c:v>
                </c:pt>
                <c:pt idx="341">
                  <c:v>0.85184965111008015</c:v>
                </c:pt>
                <c:pt idx="342">
                  <c:v>0.74792071941672789</c:v>
                </c:pt>
                <c:pt idx="343">
                  <c:v>0.69595625357005175</c:v>
                </c:pt>
                <c:pt idx="344">
                  <c:v>0.64399178772337562</c:v>
                </c:pt>
                <c:pt idx="345">
                  <c:v>0.59202732187669949</c:v>
                </c:pt>
                <c:pt idx="346">
                  <c:v>0.54006285603002335</c:v>
                </c:pt>
                <c:pt idx="347">
                  <c:v>0.51408062310668523</c:v>
                </c:pt>
                <c:pt idx="348">
                  <c:v>0.48809839018334716</c:v>
                </c:pt>
                <c:pt idx="349">
                  <c:v>0.47510727372167816</c:v>
                </c:pt>
                <c:pt idx="350">
                  <c:v>0.46211715726000968</c:v>
                </c:pt>
                <c:pt idx="351">
                  <c:v>0.47510827372167874</c:v>
                </c:pt>
                <c:pt idx="352">
                  <c:v>0.4880993901833478</c:v>
                </c:pt>
                <c:pt idx="353">
                  <c:v>0.51408162310668581</c:v>
                </c:pt>
                <c:pt idx="354">
                  <c:v>0.54006385603002394</c:v>
                </c:pt>
                <c:pt idx="355">
                  <c:v>0.59202832187670007</c:v>
                </c:pt>
                <c:pt idx="356">
                  <c:v>0.6439927877233762</c:v>
                </c:pt>
                <c:pt idx="357">
                  <c:v>0.69595725357005234</c:v>
                </c:pt>
                <c:pt idx="358">
                  <c:v>0.74792171941672847</c:v>
                </c:pt>
                <c:pt idx="359">
                  <c:v>0.85185065111008074</c:v>
                </c:pt>
                <c:pt idx="360">
                  <c:v>0.955779582803433</c:v>
                </c:pt>
                <c:pt idx="361">
                  <c:v>1.0597085144967853</c:v>
                </c:pt>
                <c:pt idx="362">
                  <c:v>1.1636374461901375</c:v>
                </c:pt>
                <c:pt idx="363">
                  <c:v>1.2675663778834898</c:v>
                </c:pt>
                <c:pt idx="364">
                  <c:v>1.3714953095768421</c:v>
                </c:pt>
                <c:pt idx="365">
                  <c:v>1.4754242412701943</c:v>
                </c:pt>
                <c:pt idx="366">
                  <c:v>1.5793531729635466</c:v>
                </c:pt>
                <c:pt idx="367">
                  <c:v>1.6832821046568989</c:v>
                </c:pt>
                <c:pt idx="368">
                  <c:v>1.7872110363502511</c:v>
                </c:pt>
                <c:pt idx="369">
                  <c:v>1.8911399680436034</c:v>
                </c:pt>
                <c:pt idx="370">
                  <c:v>1.9431044338902796</c:v>
                </c:pt>
                <c:pt idx="371">
                  <c:v>1.9950688997369559</c:v>
                </c:pt>
                <c:pt idx="372">
                  <c:v>2.0470333655836321</c:v>
                </c:pt>
                <c:pt idx="373">
                  <c:v>2.0989978314303084</c:v>
                </c:pt>
                <c:pt idx="374">
                  <c:v>2.1249800643536463</c:v>
                </c:pt>
                <c:pt idx="375">
                  <c:v>2.1509622972769842</c:v>
                </c:pt>
                <c:pt idx="376">
                  <c:v>2.1639434137386533</c:v>
                </c:pt>
                <c:pt idx="377">
                  <c:v>0</c:v>
                </c:pt>
                <c:pt idx="378">
                  <c:v>1.313035285499331</c:v>
                </c:pt>
                <c:pt idx="379">
                  <c:v>1.308825811228006</c:v>
                </c:pt>
                <c:pt idx="380">
                  <c:v>1.3004068626853562</c:v>
                </c:pt>
                <c:pt idx="381">
                  <c:v>1.2919879141427064</c:v>
                </c:pt>
                <c:pt idx="382">
                  <c:v>1.2751500170574066</c:v>
                </c:pt>
                <c:pt idx="383">
                  <c:v>1.2583121199721068</c:v>
                </c:pt>
                <c:pt idx="384">
                  <c:v>1.241474222886807</c:v>
                </c:pt>
                <c:pt idx="385">
                  <c:v>1.2246363258015072</c:v>
                </c:pt>
                <c:pt idx="386">
                  <c:v>1.1909605316309078</c:v>
                </c:pt>
                <c:pt idx="387">
                  <c:v>1.1572847374603084</c:v>
                </c:pt>
                <c:pt idx="388">
                  <c:v>1.123608943289709</c:v>
                </c:pt>
                <c:pt idx="389">
                  <c:v>1.0899331491191095</c:v>
                </c:pt>
                <c:pt idx="390">
                  <c:v>1.0562573549485101</c:v>
                </c:pt>
                <c:pt idx="391">
                  <c:v>1.0225815607779107</c:v>
                </c:pt>
                <c:pt idx="392">
                  <c:v>0.98890576660731122</c:v>
                </c:pt>
                <c:pt idx="393">
                  <c:v>0.95522997243671171</c:v>
                </c:pt>
                <c:pt idx="394">
                  <c:v>0.92155417826611219</c:v>
                </c:pt>
                <c:pt idx="395">
                  <c:v>0.88787838409551267</c:v>
                </c:pt>
                <c:pt idx="396">
                  <c:v>0.85420258992491316</c:v>
                </c:pt>
                <c:pt idx="397">
                  <c:v>0.83736469283961346</c:v>
                </c:pt>
                <c:pt idx="398">
                  <c:v>0.82052679575431375</c:v>
                </c:pt>
                <c:pt idx="399">
                  <c:v>0.80368889866901405</c:v>
                </c:pt>
                <c:pt idx="400">
                  <c:v>0.78685100158371435</c:v>
                </c:pt>
                <c:pt idx="401">
                  <c:v>0.77843205304106444</c:v>
                </c:pt>
                <c:pt idx="402">
                  <c:v>0.77001310449841454</c:v>
                </c:pt>
                <c:pt idx="403">
                  <c:v>0.76580363022708964</c:v>
                </c:pt>
                <c:pt idx="404">
                  <c:v>0.76159415595576474</c:v>
                </c:pt>
                <c:pt idx="405">
                  <c:v>0.76580363022708964</c:v>
                </c:pt>
                <c:pt idx="406">
                  <c:v>0.77001310449841454</c:v>
                </c:pt>
                <c:pt idx="407">
                  <c:v>0.77843205304106444</c:v>
                </c:pt>
                <c:pt idx="408">
                  <c:v>0.78685100158371435</c:v>
                </c:pt>
                <c:pt idx="409">
                  <c:v>0.80368889866901405</c:v>
                </c:pt>
                <c:pt idx="410">
                  <c:v>0.82052679575431375</c:v>
                </c:pt>
                <c:pt idx="411">
                  <c:v>0.83736469283961346</c:v>
                </c:pt>
                <c:pt idx="412">
                  <c:v>0.85420258992491316</c:v>
                </c:pt>
                <c:pt idx="413">
                  <c:v>0.88787838409551267</c:v>
                </c:pt>
                <c:pt idx="414">
                  <c:v>0.92155417826611219</c:v>
                </c:pt>
                <c:pt idx="415">
                  <c:v>0.95522997243671171</c:v>
                </c:pt>
                <c:pt idx="416">
                  <c:v>0.98890576660731122</c:v>
                </c:pt>
                <c:pt idx="417">
                  <c:v>1.0225815607779107</c:v>
                </c:pt>
                <c:pt idx="418">
                  <c:v>1.0562573549485101</c:v>
                </c:pt>
                <c:pt idx="419">
                  <c:v>1.0899331491191095</c:v>
                </c:pt>
                <c:pt idx="420">
                  <c:v>1.123608943289709</c:v>
                </c:pt>
                <c:pt idx="421">
                  <c:v>1.1572847374603084</c:v>
                </c:pt>
                <c:pt idx="422">
                  <c:v>1.1909605316309078</c:v>
                </c:pt>
                <c:pt idx="423">
                  <c:v>1.2246363258015072</c:v>
                </c:pt>
                <c:pt idx="424">
                  <c:v>1.241474222886807</c:v>
                </c:pt>
                <c:pt idx="425">
                  <c:v>1.2583121199721068</c:v>
                </c:pt>
                <c:pt idx="426">
                  <c:v>1.2751500170574066</c:v>
                </c:pt>
                <c:pt idx="427">
                  <c:v>1.2919879141427064</c:v>
                </c:pt>
                <c:pt idx="428">
                  <c:v>1.3004068626853562</c:v>
                </c:pt>
                <c:pt idx="429">
                  <c:v>1.308825811228006</c:v>
                </c:pt>
                <c:pt idx="430">
                  <c:v>1.313035285499331</c:v>
                </c:pt>
              </c:numCache>
            </c:numRef>
          </c:xVal>
          <c:yVal>
            <c:numRef>
              <c:f>'u=const'!$J$8:$J$438</c:f>
              <c:numCache>
                <c:formatCode>General</c:formatCode>
                <c:ptCount val="431"/>
                <c:pt idx="378">
                  <c:v>8.3300023432813205E-9</c:v>
                </c:pt>
                <c:pt idx="379">
                  <c:v>4.7995391167519039E-2</c:v>
                </c:pt>
                <c:pt idx="380">
                  <c:v>8.2488512400961361E-2</c:v>
                </c:pt>
                <c:pt idx="381">
                  <c:v>0.10565696566623697</c:v>
                </c:pt>
                <c:pt idx="382">
                  <c:v>0.13948548905803576</c:v>
                </c:pt>
                <c:pt idx="383">
                  <c:v>0.16486958289876322</c:v>
                </c:pt>
                <c:pt idx="384">
                  <c:v>0.18531251311272695</c:v>
                </c:pt>
                <c:pt idx="385">
                  <c:v>0.20231768610427203</c:v>
                </c:pt>
                <c:pt idx="386">
                  <c:v>0.2289427758849798</c:v>
                </c:pt>
                <c:pt idx="387">
                  <c:v>0.24825193840776405</c:v>
                </c:pt>
                <c:pt idx="388">
                  <c:v>0.2618685490670144</c:v>
                </c:pt>
                <c:pt idx="389">
                  <c:v>0.270653155961044</c:v>
                </c:pt>
                <c:pt idx="390">
                  <c:v>0.27506909395066892</c:v>
                </c:pt>
                <c:pt idx="391">
                  <c:v>0.27532664933850753</c:v>
                </c:pt>
                <c:pt idx="392">
                  <c:v>0.27143765950776971</c:v>
                </c:pt>
                <c:pt idx="393">
                  <c:v>0.26321839589227258</c:v>
                </c:pt>
                <c:pt idx="394">
                  <c:v>0.25024253564713023</c:v>
                </c:pt>
                <c:pt idx="395">
                  <c:v>0.23171234566174528</c:v>
                </c:pt>
                <c:pt idx="396">
                  <c:v>0.20613533756003571</c:v>
                </c:pt>
                <c:pt idx="397">
                  <c:v>0.18984682295388911</c:v>
                </c:pt>
                <c:pt idx="398">
                  <c:v>0.17036673802086627</c:v>
                </c:pt>
                <c:pt idx="399">
                  <c:v>0.14642679094190844</c:v>
                </c:pt>
                <c:pt idx="400">
                  <c:v>0.11528120068211448</c:v>
                </c:pt>
                <c:pt idx="401">
                  <c:v>9.4876731655347685E-2</c:v>
                </c:pt>
                <c:pt idx="402">
                  <c:v>6.7614168628802818E-2</c:v>
                </c:pt>
                <c:pt idx="403">
                  <c:v>4.7995391167517734E-2</c:v>
                </c:pt>
                <c:pt idx="404">
                  <c:v>0</c:v>
                </c:pt>
                <c:pt idx="405">
                  <c:v>-4.7995391167517734E-2</c:v>
                </c:pt>
                <c:pt idx="406">
                  <c:v>-6.7614168628802818E-2</c:v>
                </c:pt>
                <c:pt idx="407">
                  <c:v>-9.4876731655347685E-2</c:v>
                </c:pt>
                <c:pt idx="408">
                  <c:v>-0.11528120068211448</c:v>
                </c:pt>
                <c:pt idx="409">
                  <c:v>-0.14642679094190844</c:v>
                </c:pt>
                <c:pt idx="410">
                  <c:v>-0.17036673802086627</c:v>
                </c:pt>
                <c:pt idx="411">
                  <c:v>-0.18984682295388911</c:v>
                </c:pt>
                <c:pt idx="412">
                  <c:v>-0.20613533756003571</c:v>
                </c:pt>
                <c:pt idx="413">
                  <c:v>-0.23171234566174528</c:v>
                </c:pt>
                <c:pt idx="414">
                  <c:v>-0.25024253564713023</c:v>
                </c:pt>
                <c:pt idx="415">
                  <c:v>-0.26321839589227258</c:v>
                </c:pt>
                <c:pt idx="416">
                  <c:v>-0.27143765950776971</c:v>
                </c:pt>
                <c:pt idx="417">
                  <c:v>-0.27532664933850753</c:v>
                </c:pt>
                <c:pt idx="418">
                  <c:v>-0.27506909395066892</c:v>
                </c:pt>
                <c:pt idx="419">
                  <c:v>-0.270653155961044</c:v>
                </c:pt>
                <c:pt idx="420">
                  <c:v>-0.2618685490670144</c:v>
                </c:pt>
                <c:pt idx="421">
                  <c:v>-0.24825193840776405</c:v>
                </c:pt>
                <c:pt idx="422">
                  <c:v>-0.2289427758849798</c:v>
                </c:pt>
                <c:pt idx="423">
                  <c:v>-0.20231768610427203</c:v>
                </c:pt>
                <c:pt idx="424">
                  <c:v>-0.18531251311272695</c:v>
                </c:pt>
                <c:pt idx="425">
                  <c:v>-0.16486958289876322</c:v>
                </c:pt>
                <c:pt idx="426">
                  <c:v>-0.13948548905803576</c:v>
                </c:pt>
                <c:pt idx="427">
                  <c:v>-0.10565696566623697</c:v>
                </c:pt>
                <c:pt idx="428">
                  <c:v>-8.2488512400961361E-2</c:v>
                </c:pt>
                <c:pt idx="429">
                  <c:v>-4.7995391167519039E-2</c:v>
                </c:pt>
                <c:pt idx="430">
                  <c:v>-8.3300023432813205E-9</c:v>
                </c:pt>
              </c:numCache>
            </c:numRef>
          </c:yVal>
        </c:ser>
        <c:axId val="140260480"/>
        <c:axId val="140262784"/>
      </c:scatterChart>
      <c:valAx>
        <c:axId val="140260480"/>
        <c:scaling>
          <c:orientation val="minMax"/>
          <c:max val="10"/>
          <c:min val="-10"/>
        </c:scaling>
        <c:axPos val="b"/>
        <c:majorGridlines/>
        <c:minorGridlines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X/a</a:t>
                </a:r>
              </a:p>
            </c:rich>
          </c:tx>
          <c:layout/>
        </c:title>
        <c:numFmt formatCode="General" sourceLinked="1"/>
        <c:tickLblPos val="nextTo"/>
        <c:txPr>
          <a:bodyPr/>
          <a:lstStyle/>
          <a:p>
            <a:pPr>
              <a:defRPr sz="1200" b="1"/>
            </a:pPr>
            <a:endParaRPr lang="de-DE"/>
          </a:p>
        </c:txPr>
        <c:crossAx val="140262784"/>
        <c:crossesAt val="-5"/>
        <c:crossBetween val="midCat"/>
        <c:minorUnit val="1"/>
      </c:valAx>
      <c:valAx>
        <c:axId val="140262784"/>
        <c:scaling>
          <c:orientation val="minMax"/>
        </c:scaling>
        <c:axPos val="l"/>
        <c:majorGridlines/>
        <c:title>
          <c:tx>
            <c:rich>
              <a:bodyPr rot="0" vert="horz"/>
              <a:lstStyle/>
              <a:p>
                <a:pPr>
                  <a:defRPr sz="1200"/>
                </a:pPr>
                <a:r>
                  <a:rPr lang="en-US" sz="1200"/>
                  <a:t>Y/a</a:t>
                </a:r>
              </a:p>
            </c:rich>
          </c:tx>
          <c:layout/>
        </c:title>
        <c:numFmt formatCode="General" sourceLinked="1"/>
        <c:tickLblPos val="nextTo"/>
        <c:txPr>
          <a:bodyPr/>
          <a:lstStyle/>
          <a:p>
            <a:pPr>
              <a:defRPr sz="1200" b="1"/>
            </a:pPr>
            <a:endParaRPr lang="de-DE"/>
          </a:p>
        </c:txPr>
        <c:crossAx val="140260480"/>
        <c:crossesAt val="-10"/>
        <c:crossBetween val="midCat"/>
      </c:valAx>
    </c:plotArea>
    <c:legend>
      <c:legendPos val="r"/>
      <c:layout>
        <c:manualLayout>
          <c:xMode val="edge"/>
          <c:yMode val="edge"/>
          <c:x val="0.93233454557625939"/>
          <c:y val="0.3046575151557383"/>
          <c:w val="5.4031963573981517E-2"/>
          <c:h val="0.32257295271719388"/>
        </c:manualLayout>
      </c:layout>
      <c:txPr>
        <a:bodyPr/>
        <a:lstStyle/>
        <a:p>
          <a:pPr>
            <a:defRPr sz="1200"/>
          </a:pPr>
          <a:endParaRPr lang="de-DE"/>
        </a:p>
      </c:txPr>
    </c:legend>
    <c:plotVisOnly val="1"/>
  </c:chart>
  <c:spPr>
    <a:ln>
      <a:noFill/>
    </a:ln>
  </c:sp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e-DE"/>
  <c:chart>
    <c:title>
      <c:tx>
        <c:rich>
          <a:bodyPr rot="5400000"/>
          <a:lstStyle/>
          <a:p>
            <a:pPr>
              <a:defRPr/>
            </a:pPr>
            <a:r>
              <a:rPr lang="de-DE"/>
              <a:t>v = constant</a:t>
            </a:r>
          </a:p>
        </c:rich>
      </c:tx>
      <c:layout>
        <c:manualLayout>
          <c:xMode val="edge"/>
          <c:yMode val="edge"/>
          <c:x val="0.4584682420867518"/>
          <c:y val="2.6252244785191392E-2"/>
        </c:manualLayout>
      </c:layout>
      <c:overlay val="1"/>
      <c:spPr>
        <a:solidFill>
          <a:schemeClr val="bg1"/>
        </a:solidFill>
      </c:spPr>
    </c:title>
    <c:plotArea>
      <c:layout/>
      <c:scatterChart>
        <c:scatterStyle val="lineMarker"/>
        <c:ser>
          <c:idx val="0"/>
          <c:order val="0"/>
          <c:tx>
            <c:strRef>
              <c:f>'v=const'!$C$7</c:f>
              <c:strCache>
                <c:ptCount val="1"/>
                <c:pt idx="0">
                  <c:v>1/10 π</c:v>
                </c:pt>
              </c:strCache>
            </c:strRef>
          </c:tx>
          <c:marker>
            <c:symbol val="none"/>
          </c:marker>
          <c:xVal>
            <c:numRef>
              <c:f>'v=const'!$B$8:$B$492</c:f>
              <c:numCache>
                <c:formatCode>General</c:formatCode>
                <c:ptCount val="485"/>
                <c:pt idx="0">
                  <c:v>-1.7320508075688776</c:v>
                </c:pt>
                <c:pt idx="1">
                  <c:v>-1.7144217917157594</c:v>
                </c:pt>
                <c:pt idx="2">
                  <c:v>-1.6791637600095226</c:v>
                </c:pt>
                <c:pt idx="3">
                  <c:v>-1.6439057283032859</c:v>
                </c:pt>
                <c:pt idx="4">
                  <c:v>-1.5733896648908126</c:v>
                </c:pt>
                <c:pt idx="5">
                  <c:v>-1.5028736014783393</c:v>
                </c:pt>
                <c:pt idx="6">
                  <c:v>-1.432357538065866</c:v>
                </c:pt>
                <c:pt idx="7">
                  <c:v>-1.3618414746533927</c:v>
                </c:pt>
                <c:pt idx="8">
                  <c:v>-1.2208093478284459</c:v>
                </c:pt>
                <c:pt idx="9">
                  <c:v>-1.079777221003499</c:v>
                </c:pt>
                <c:pt idx="10">
                  <c:v>-0.93874509417855223</c:v>
                </c:pt>
                <c:pt idx="11">
                  <c:v>-0.79771296735360542</c:v>
                </c:pt>
                <c:pt idx="12">
                  <c:v>-0.6566808405286586</c:v>
                </c:pt>
                <c:pt idx="13">
                  <c:v>-0.51564871370371179</c:v>
                </c:pt>
                <c:pt idx="14">
                  <c:v>-0.37461658687876503</c:v>
                </c:pt>
                <c:pt idx="15">
                  <c:v>-0.23358446005381828</c:v>
                </c:pt>
                <c:pt idx="16">
                  <c:v>-9.2552333228871519E-2</c:v>
                </c:pt>
                <c:pt idx="17">
                  <c:v>4.8479793596075238E-2</c:v>
                </c:pt>
                <c:pt idx="18">
                  <c:v>0.189511920421022</c:v>
                </c:pt>
                <c:pt idx="19">
                  <c:v>0.26002798383349535</c:v>
                </c:pt>
                <c:pt idx="20">
                  <c:v>0.33054404724596875</c:v>
                </c:pt>
                <c:pt idx="21">
                  <c:v>0.40106011065844216</c:v>
                </c:pt>
                <c:pt idx="22">
                  <c:v>0.47157617407091557</c:v>
                </c:pt>
                <c:pt idx="23">
                  <c:v>0.50683420577715221</c:v>
                </c:pt>
                <c:pt idx="24">
                  <c:v>0.54209223748338886</c:v>
                </c:pt>
                <c:pt idx="25">
                  <c:v>0.55972125333650724</c:v>
                </c:pt>
                <c:pt idx="26">
                  <c:v>0.57735026918962562</c:v>
                </c:pt>
                <c:pt idx="27">
                  <c:v>0.55972125333650724</c:v>
                </c:pt>
                <c:pt idx="28">
                  <c:v>0.54209223748338886</c:v>
                </c:pt>
                <c:pt idx="29">
                  <c:v>0.50683420577715221</c:v>
                </c:pt>
                <c:pt idx="30">
                  <c:v>0.47157617407091551</c:v>
                </c:pt>
                <c:pt idx="31">
                  <c:v>0.40106011065844216</c:v>
                </c:pt>
                <c:pt idx="32">
                  <c:v>0.33054404724596875</c:v>
                </c:pt>
                <c:pt idx="33">
                  <c:v>0.26002798383349535</c:v>
                </c:pt>
                <c:pt idx="34">
                  <c:v>0.18951192042102197</c:v>
                </c:pt>
                <c:pt idx="35">
                  <c:v>4.847979359607521E-2</c:v>
                </c:pt>
                <c:pt idx="36">
                  <c:v>-9.2552333228871547E-2</c:v>
                </c:pt>
                <c:pt idx="37">
                  <c:v>-0.2335844600538183</c:v>
                </c:pt>
                <c:pt idx="38">
                  <c:v>-0.37461658687876509</c:v>
                </c:pt>
                <c:pt idx="39">
                  <c:v>-0.51564871370371179</c:v>
                </c:pt>
                <c:pt idx="40">
                  <c:v>-0.6566808405286586</c:v>
                </c:pt>
                <c:pt idx="41">
                  <c:v>-0.79771296735360542</c:v>
                </c:pt>
                <c:pt idx="42">
                  <c:v>-0.93874509417855223</c:v>
                </c:pt>
                <c:pt idx="43">
                  <c:v>-1.079777221003499</c:v>
                </c:pt>
                <c:pt idx="44">
                  <c:v>-1.2208093478284459</c:v>
                </c:pt>
                <c:pt idx="45">
                  <c:v>-1.3618414746533927</c:v>
                </c:pt>
                <c:pt idx="46">
                  <c:v>-1.432357538065866</c:v>
                </c:pt>
                <c:pt idx="47">
                  <c:v>-1.5028736014783393</c:v>
                </c:pt>
                <c:pt idx="48">
                  <c:v>-1.5733896648908126</c:v>
                </c:pt>
                <c:pt idx="49">
                  <c:v>-1.6439057283032859</c:v>
                </c:pt>
                <c:pt idx="50">
                  <c:v>-1.6791637600095226</c:v>
                </c:pt>
                <c:pt idx="51">
                  <c:v>-1.7144217917157594</c:v>
                </c:pt>
                <c:pt idx="52">
                  <c:v>-1.7320508075688776</c:v>
                </c:pt>
                <c:pt idx="54">
                  <c:v>-2.4142135623730954</c:v>
                </c:pt>
                <c:pt idx="55">
                  <c:v>-2.3926225156193075</c:v>
                </c:pt>
                <c:pt idx="56">
                  <c:v>-2.3494404221117322</c:v>
                </c:pt>
                <c:pt idx="57">
                  <c:v>-2.3062583286041569</c:v>
                </c:pt>
                <c:pt idx="58">
                  <c:v>-2.2198941415890059</c:v>
                </c:pt>
                <c:pt idx="59">
                  <c:v>-2.1335299545738549</c:v>
                </c:pt>
                <c:pt idx="60">
                  <c:v>-2.0471657675587038</c:v>
                </c:pt>
                <c:pt idx="61">
                  <c:v>-1.960801580543553</c:v>
                </c:pt>
                <c:pt idx="62">
                  <c:v>-1.7880732065132514</c:v>
                </c:pt>
                <c:pt idx="63">
                  <c:v>-1.6153448324829498</c:v>
                </c:pt>
                <c:pt idx="64">
                  <c:v>-1.4426164584526482</c:v>
                </c:pt>
                <c:pt idx="65">
                  <c:v>-1.2698880844223466</c:v>
                </c:pt>
                <c:pt idx="66">
                  <c:v>-1.097159710392045</c:v>
                </c:pt>
                <c:pt idx="67">
                  <c:v>-0.92443133636174324</c:v>
                </c:pt>
                <c:pt idx="68">
                  <c:v>-0.75170296233144152</c:v>
                </c:pt>
                <c:pt idx="69">
                  <c:v>-0.57897458830113979</c:v>
                </c:pt>
                <c:pt idx="70">
                  <c:v>-0.40624621427083807</c:v>
                </c:pt>
                <c:pt idx="71">
                  <c:v>-0.23351784024053637</c:v>
                </c:pt>
                <c:pt idx="72">
                  <c:v>-6.0789466210234677E-2</c:v>
                </c:pt>
                <c:pt idx="73">
                  <c:v>2.5574720804916171E-2</c:v>
                </c:pt>
                <c:pt idx="74">
                  <c:v>0.11193890782006702</c:v>
                </c:pt>
                <c:pt idx="75">
                  <c:v>0.19830309483521785</c:v>
                </c:pt>
                <c:pt idx="76">
                  <c:v>0.28466728185036871</c:v>
                </c:pt>
                <c:pt idx="77">
                  <c:v>0.32784937535794412</c:v>
                </c:pt>
                <c:pt idx="78">
                  <c:v>0.37103146886551952</c:v>
                </c:pt>
                <c:pt idx="79">
                  <c:v>0.39262251561930722</c:v>
                </c:pt>
                <c:pt idx="80">
                  <c:v>0.41421356237309492</c:v>
                </c:pt>
                <c:pt idx="81">
                  <c:v>0.39262251561930722</c:v>
                </c:pt>
                <c:pt idx="82">
                  <c:v>0.37103146886551952</c:v>
                </c:pt>
                <c:pt idx="83">
                  <c:v>0.32784937535794412</c:v>
                </c:pt>
                <c:pt idx="84">
                  <c:v>0.28466728185036871</c:v>
                </c:pt>
                <c:pt idx="85">
                  <c:v>0.19830309483521785</c:v>
                </c:pt>
                <c:pt idx="86">
                  <c:v>0.111938907820067</c:v>
                </c:pt>
                <c:pt idx="87">
                  <c:v>2.5574720804916157E-2</c:v>
                </c:pt>
                <c:pt idx="88">
                  <c:v>-6.0789466210234691E-2</c:v>
                </c:pt>
                <c:pt idx="89">
                  <c:v>-0.2335178402405364</c:v>
                </c:pt>
                <c:pt idx="90">
                  <c:v>-0.40624621427083807</c:v>
                </c:pt>
                <c:pt idx="91">
                  <c:v>-0.57897458830113979</c:v>
                </c:pt>
                <c:pt idx="92">
                  <c:v>-0.75170296233144152</c:v>
                </c:pt>
                <c:pt idx="93">
                  <c:v>-0.92443133636174324</c:v>
                </c:pt>
                <c:pt idx="94">
                  <c:v>-1.097159710392045</c:v>
                </c:pt>
                <c:pt idx="95">
                  <c:v>-1.2698880844223466</c:v>
                </c:pt>
                <c:pt idx="96">
                  <c:v>-1.4426164584526482</c:v>
                </c:pt>
                <c:pt idx="97">
                  <c:v>-1.6153448324829498</c:v>
                </c:pt>
                <c:pt idx="98">
                  <c:v>-1.7880732065132514</c:v>
                </c:pt>
                <c:pt idx="99">
                  <c:v>-1.960801580543553</c:v>
                </c:pt>
                <c:pt idx="100">
                  <c:v>-2.0471657675587038</c:v>
                </c:pt>
                <c:pt idx="101">
                  <c:v>-2.1335299545738549</c:v>
                </c:pt>
                <c:pt idx="102">
                  <c:v>-2.2198941415890059</c:v>
                </c:pt>
                <c:pt idx="103">
                  <c:v>-2.3062583286041569</c:v>
                </c:pt>
                <c:pt idx="104">
                  <c:v>-2.3494404221117322</c:v>
                </c:pt>
                <c:pt idx="105">
                  <c:v>-2.3926225156193075</c:v>
                </c:pt>
                <c:pt idx="106">
                  <c:v>-2.4142135623730954</c:v>
                </c:pt>
                <c:pt idx="108">
                  <c:v>-3.7320498075688775</c:v>
                </c:pt>
                <c:pt idx="109">
                  <c:v>-3.7015154564238393</c:v>
                </c:pt>
                <c:pt idx="110">
                  <c:v>-3.6404467541337628</c:v>
                </c:pt>
                <c:pt idx="111">
                  <c:v>-3.5793780518436864</c:v>
                </c:pt>
                <c:pt idx="112">
                  <c:v>-3.4572406472635335</c:v>
                </c:pt>
                <c:pt idx="113">
                  <c:v>-3.3351032426833807</c:v>
                </c:pt>
                <c:pt idx="114">
                  <c:v>-3.2129658381032278</c:v>
                </c:pt>
                <c:pt idx="115">
                  <c:v>-3.0908284335230749</c:v>
                </c:pt>
                <c:pt idx="116">
                  <c:v>-2.8465536243627696</c:v>
                </c:pt>
                <c:pt idx="117">
                  <c:v>-2.6022788152024643</c:v>
                </c:pt>
                <c:pt idx="118">
                  <c:v>-2.358004006042159</c:v>
                </c:pt>
                <c:pt idx="119">
                  <c:v>-2.1137291968818537</c:v>
                </c:pt>
                <c:pt idx="120">
                  <c:v>-1.8694543877215484</c:v>
                </c:pt>
                <c:pt idx="121">
                  <c:v>-1.6251795785612431</c:v>
                </c:pt>
                <c:pt idx="122">
                  <c:v>-1.3809047694009378</c:v>
                </c:pt>
                <c:pt idx="123">
                  <c:v>-1.1366299602406325</c:v>
                </c:pt>
                <c:pt idx="124">
                  <c:v>-0.89235515108032715</c:v>
                </c:pt>
                <c:pt idx="125">
                  <c:v>-0.64808034192002184</c:v>
                </c:pt>
                <c:pt idx="126">
                  <c:v>-0.40380553275971653</c:v>
                </c:pt>
                <c:pt idx="127">
                  <c:v>-0.28166812817956388</c:v>
                </c:pt>
                <c:pt idx="128">
                  <c:v>-0.15953072359941123</c:v>
                </c:pt>
                <c:pt idx="129">
                  <c:v>-3.7393319019258561E-2</c:v>
                </c:pt>
                <c:pt idx="130">
                  <c:v>8.4744085560894106E-2</c:v>
                </c:pt>
                <c:pt idx="131">
                  <c:v>0.14581278785097043</c:v>
                </c:pt>
                <c:pt idx="132">
                  <c:v>0.20688149014104676</c:v>
                </c:pt>
                <c:pt idx="133">
                  <c:v>0.23741584128608492</c:v>
                </c:pt>
                <c:pt idx="134">
                  <c:v>0.26795019243112311</c:v>
                </c:pt>
                <c:pt idx="135">
                  <c:v>0.23741584128608495</c:v>
                </c:pt>
                <c:pt idx="136">
                  <c:v>0.20688149014104679</c:v>
                </c:pt>
                <c:pt idx="137">
                  <c:v>0.14581278785097046</c:v>
                </c:pt>
                <c:pt idx="138">
                  <c:v>8.4744085560894133E-2</c:v>
                </c:pt>
                <c:pt idx="139">
                  <c:v>-3.7393319019258534E-2</c:v>
                </c:pt>
                <c:pt idx="140">
                  <c:v>-0.1595307235994112</c:v>
                </c:pt>
                <c:pt idx="141">
                  <c:v>-0.28166812817956388</c:v>
                </c:pt>
                <c:pt idx="142">
                  <c:v>-0.40380553275971653</c:v>
                </c:pt>
                <c:pt idx="143">
                  <c:v>-0.64808034192002184</c:v>
                </c:pt>
                <c:pt idx="144">
                  <c:v>-0.89235515108032715</c:v>
                </c:pt>
                <c:pt idx="145">
                  <c:v>-1.1366299602406325</c:v>
                </c:pt>
                <c:pt idx="146">
                  <c:v>-1.3809047694009378</c:v>
                </c:pt>
                <c:pt idx="147">
                  <c:v>-1.6251795785612431</c:v>
                </c:pt>
                <c:pt idx="148">
                  <c:v>-1.8694543877215484</c:v>
                </c:pt>
                <c:pt idx="149">
                  <c:v>-2.1137291968818537</c:v>
                </c:pt>
                <c:pt idx="150">
                  <c:v>-2.358004006042159</c:v>
                </c:pt>
                <c:pt idx="151">
                  <c:v>-2.6022788152024643</c:v>
                </c:pt>
                <c:pt idx="152">
                  <c:v>-2.8465536243627696</c:v>
                </c:pt>
                <c:pt idx="153">
                  <c:v>-3.0908284335230749</c:v>
                </c:pt>
                <c:pt idx="154">
                  <c:v>-3.2129658381032278</c:v>
                </c:pt>
                <c:pt idx="155">
                  <c:v>-3.3351032426833807</c:v>
                </c:pt>
                <c:pt idx="156">
                  <c:v>-3.4572406472635335</c:v>
                </c:pt>
                <c:pt idx="157">
                  <c:v>-3.5793780518436864</c:v>
                </c:pt>
                <c:pt idx="158">
                  <c:v>-3.6404467541337628</c:v>
                </c:pt>
                <c:pt idx="159">
                  <c:v>-3.7015154564238393</c:v>
                </c:pt>
                <c:pt idx="160">
                  <c:v>-3.7320498075688775</c:v>
                </c:pt>
                <c:pt idx="162">
                  <c:v>-6.3137514146750435</c:v>
                </c:pt>
                <c:pt idx="163">
                  <c:v>-6.2643457966979472</c:v>
                </c:pt>
                <c:pt idx="164">
                  <c:v>-6.1655345607437555</c:v>
                </c:pt>
                <c:pt idx="165">
                  <c:v>-6.0667233247895638</c:v>
                </c:pt>
                <c:pt idx="166">
                  <c:v>-5.8691008528811794</c:v>
                </c:pt>
                <c:pt idx="167">
                  <c:v>-5.6714783809727951</c:v>
                </c:pt>
                <c:pt idx="168">
                  <c:v>-5.4738559090644108</c:v>
                </c:pt>
                <c:pt idx="169">
                  <c:v>-5.2762334371560264</c:v>
                </c:pt>
                <c:pt idx="170">
                  <c:v>-4.8809884933392578</c:v>
                </c:pt>
                <c:pt idx="171">
                  <c:v>-4.4857435495224891</c:v>
                </c:pt>
                <c:pt idx="172">
                  <c:v>-4.0904986057057204</c:v>
                </c:pt>
                <c:pt idx="173">
                  <c:v>-3.6952536618889522</c:v>
                </c:pt>
                <c:pt idx="174">
                  <c:v>-3.300008718072184</c:v>
                </c:pt>
                <c:pt idx="175">
                  <c:v>-2.9047637742554158</c:v>
                </c:pt>
                <c:pt idx="176">
                  <c:v>-2.5095188304386475</c:v>
                </c:pt>
                <c:pt idx="177">
                  <c:v>-2.1142738866218793</c:v>
                </c:pt>
                <c:pt idx="178">
                  <c:v>-1.7190289428051111</c:v>
                </c:pt>
                <c:pt idx="179">
                  <c:v>-1.3237839989883429</c:v>
                </c:pt>
                <c:pt idx="180">
                  <c:v>-0.92853905517157465</c:v>
                </c:pt>
                <c:pt idx="181">
                  <c:v>-0.73091658326319053</c:v>
                </c:pt>
                <c:pt idx="182">
                  <c:v>-0.53329411135480642</c:v>
                </c:pt>
                <c:pt idx="183">
                  <c:v>-0.33567163944642231</c:v>
                </c:pt>
                <c:pt idx="184">
                  <c:v>-0.1380491675380382</c:v>
                </c:pt>
                <c:pt idx="185">
                  <c:v>-3.9237931583846142E-2</c:v>
                </c:pt>
                <c:pt idx="186">
                  <c:v>5.9573304370345914E-2</c:v>
                </c:pt>
                <c:pt idx="187">
                  <c:v>0.10897892234744194</c:v>
                </c:pt>
                <c:pt idx="188">
                  <c:v>0.15837454032453796</c:v>
                </c:pt>
                <c:pt idx="189">
                  <c:v>0.10896892234744193</c:v>
                </c:pt>
                <c:pt idx="190">
                  <c:v>5.9563304370345904E-2</c:v>
                </c:pt>
                <c:pt idx="191">
                  <c:v>-3.9247931583846152E-2</c:v>
                </c:pt>
                <c:pt idx="192">
                  <c:v>-0.13805916753803821</c:v>
                </c:pt>
                <c:pt idx="193">
                  <c:v>-0.33568163944642232</c:v>
                </c:pt>
                <c:pt idx="194">
                  <c:v>-0.53330411135480649</c:v>
                </c:pt>
                <c:pt idx="195">
                  <c:v>-0.7309265832631906</c:v>
                </c:pt>
                <c:pt idx="196">
                  <c:v>-0.92854905517157471</c:v>
                </c:pt>
                <c:pt idx="197">
                  <c:v>-1.3237939989883429</c:v>
                </c:pt>
                <c:pt idx="198">
                  <c:v>-1.7190389428051112</c:v>
                </c:pt>
                <c:pt idx="199">
                  <c:v>-2.1142838866218794</c:v>
                </c:pt>
                <c:pt idx="200">
                  <c:v>-2.5095288304386476</c:v>
                </c:pt>
                <c:pt idx="201">
                  <c:v>-2.9047737742554158</c:v>
                </c:pt>
                <c:pt idx="202">
                  <c:v>-3.3000187180721841</c:v>
                </c:pt>
                <c:pt idx="203">
                  <c:v>-3.6952636618889523</c:v>
                </c:pt>
                <c:pt idx="204">
                  <c:v>-4.0905086057057201</c:v>
                </c:pt>
                <c:pt idx="205">
                  <c:v>-4.4857535495224887</c:v>
                </c:pt>
                <c:pt idx="206">
                  <c:v>-4.8809984933392574</c:v>
                </c:pt>
                <c:pt idx="207">
                  <c:v>-5.2762434371560261</c:v>
                </c:pt>
                <c:pt idx="208">
                  <c:v>-5.4738659090644104</c:v>
                </c:pt>
                <c:pt idx="209">
                  <c:v>-5.6714883809727947</c:v>
                </c:pt>
                <c:pt idx="210">
                  <c:v>-5.8691108528811791</c:v>
                </c:pt>
                <c:pt idx="211">
                  <c:v>-6.0667333247895634</c:v>
                </c:pt>
                <c:pt idx="212">
                  <c:v>-6.1655445607437551</c:v>
                </c:pt>
                <c:pt idx="213">
                  <c:v>-6.2643557966979468</c:v>
                </c:pt>
                <c:pt idx="214">
                  <c:v>-6.3136614146750434</c:v>
                </c:pt>
                <c:pt idx="216">
                  <c:v>0.99999999999999989</c:v>
                </c:pt>
                <c:pt idx="217">
                  <c:v>0.98473282442748078</c:v>
                </c:pt>
                <c:pt idx="218">
                  <c:v>0.95419847328244256</c:v>
                </c:pt>
                <c:pt idx="219">
                  <c:v>0.92366412213740434</c:v>
                </c:pt>
                <c:pt idx="220">
                  <c:v>0.86259541984732802</c:v>
                </c:pt>
                <c:pt idx="221">
                  <c:v>0.80152671755725169</c:v>
                </c:pt>
                <c:pt idx="222">
                  <c:v>0.74045801526717536</c:v>
                </c:pt>
                <c:pt idx="223">
                  <c:v>0.67938931297709904</c:v>
                </c:pt>
                <c:pt idx="224">
                  <c:v>0.55725190839694638</c:v>
                </c:pt>
                <c:pt idx="225">
                  <c:v>0.43511450381679373</c:v>
                </c:pt>
                <c:pt idx="226">
                  <c:v>0.31297709923664108</c:v>
                </c:pt>
                <c:pt idx="227">
                  <c:v>0.19083969465648842</c:v>
                </c:pt>
                <c:pt idx="228">
                  <c:v>6.8702290076335756E-2</c:v>
                </c:pt>
                <c:pt idx="229">
                  <c:v>-5.3435114503816911E-2</c:v>
                </c:pt>
                <c:pt idx="230">
                  <c:v>-0.17557251908396959</c:v>
                </c:pt>
                <c:pt idx="231">
                  <c:v>-0.29770992366412224</c:v>
                </c:pt>
                <c:pt idx="232">
                  <c:v>-0.4198473282442749</c:v>
                </c:pt>
                <c:pt idx="233">
                  <c:v>-0.54198473282442761</c:v>
                </c:pt>
                <c:pt idx="234">
                  <c:v>-0.66412213740458026</c:v>
                </c:pt>
                <c:pt idx="235">
                  <c:v>-0.72519083969465659</c:v>
                </c:pt>
                <c:pt idx="236">
                  <c:v>-0.78625954198473291</c:v>
                </c:pt>
                <c:pt idx="237">
                  <c:v>-0.84732824427480924</c:v>
                </c:pt>
                <c:pt idx="238">
                  <c:v>-0.90839694656488557</c:v>
                </c:pt>
                <c:pt idx="239">
                  <c:v>-0.93893129770992378</c:v>
                </c:pt>
                <c:pt idx="240">
                  <c:v>-0.969465648854962</c:v>
                </c:pt>
                <c:pt idx="241">
                  <c:v>-0.98473282442748111</c:v>
                </c:pt>
                <c:pt idx="242">
                  <c:v>-1.0000000000000002</c:v>
                </c:pt>
                <c:pt idx="243">
                  <c:v>-0.98473282442748111</c:v>
                </c:pt>
                <c:pt idx="244">
                  <c:v>-0.969465648854962</c:v>
                </c:pt>
                <c:pt idx="245">
                  <c:v>-0.93893129770992378</c:v>
                </c:pt>
                <c:pt idx="246">
                  <c:v>-0.90839694656488557</c:v>
                </c:pt>
                <c:pt idx="247">
                  <c:v>-0.84732824427480924</c:v>
                </c:pt>
                <c:pt idx="248">
                  <c:v>-0.78625954198473291</c:v>
                </c:pt>
                <c:pt idx="249">
                  <c:v>-0.72519083969465659</c:v>
                </c:pt>
                <c:pt idx="250">
                  <c:v>-0.66412213740458026</c:v>
                </c:pt>
                <c:pt idx="251">
                  <c:v>-0.54198473282442761</c:v>
                </c:pt>
                <c:pt idx="252">
                  <c:v>-0.41984732824427495</c:v>
                </c:pt>
                <c:pt idx="253">
                  <c:v>-0.2977099236641223</c:v>
                </c:pt>
                <c:pt idx="254">
                  <c:v>-0.17557251908396965</c:v>
                </c:pt>
                <c:pt idx="255">
                  <c:v>-5.343511450381698E-2</c:v>
                </c:pt>
                <c:pt idx="256">
                  <c:v>6.8702290076335687E-2</c:v>
                </c:pt>
                <c:pt idx="257">
                  <c:v>0.19083969465648837</c:v>
                </c:pt>
                <c:pt idx="258">
                  <c:v>0.31297709923664102</c:v>
                </c:pt>
                <c:pt idx="259">
                  <c:v>0.43511450381679367</c:v>
                </c:pt>
                <c:pt idx="260">
                  <c:v>0.55725190839694638</c:v>
                </c:pt>
                <c:pt idx="261">
                  <c:v>0.67938931297709904</c:v>
                </c:pt>
                <c:pt idx="262">
                  <c:v>0.74045801526717536</c:v>
                </c:pt>
                <c:pt idx="263">
                  <c:v>0.80152671755725169</c:v>
                </c:pt>
                <c:pt idx="264">
                  <c:v>0.86259541984732802</c:v>
                </c:pt>
                <c:pt idx="265">
                  <c:v>0.92366412213740434</c:v>
                </c:pt>
                <c:pt idx="266">
                  <c:v>0.95419847328244256</c:v>
                </c:pt>
                <c:pt idx="267">
                  <c:v>0.98473282442748078</c:v>
                </c:pt>
                <c:pt idx="268">
                  <c:v>0.99999999999999989</c:v>
                </c:pt>
                <c:pt idx="270">
                  <c:v>1.732050807568877</c:v>
                </c:pt>
                <c:pt idx="271">
                  <c:v>1.7144217917157587</c:v>
                </c:pt>
                <c:pt idx="272">
                  <c:v>1.6791637600095219</c:v>
                </c:pt>
                <c:pt idx="273">
                  <c:v>1.6439057283032852</c:v>
                </c:pt>
                <c:pt idx="274">
                  <c:v>1.5733896648908119</c:v>
                </c:pt>
                <c:pt idx="275">
                  <c:v>1.5028736014783386</c:v>
                </c:pt>
                <c:pt idx="276">
                  <c:v>1.4323575380658653</c:v>
                </c:pt>
                <c:pt idx="277">
                  <c:v>1.361841474653392</c:v>
                </c:pt>
                <c:pt idx="278">
                  <c:v>1.2208093478284452</c:v>
                </c:pt>
                <c:pt idx="279">
                  <c:v>1.0797772210034984</c:v>
                </c:pt>
                <c:pt idx="280">
                  <c:v>0.93874509417855168</c:v>
                </c:pt>
                <c:pt idx="281">
                  <c:v>0.79771296735360497</c:v>
                </c:pt>
                <c:pt idx="282">
                  <c:v>0.65668084052865827</c:v>
                </c:pt>
                <c:pt idx="283">
                  <c:v>0.51564871370371157</c:v>
                </c:pt>
                <c:pt idx="284">
                  <c:v>0.37461658687876487</c:v>
                </c:pt>
                <c:pt idx="285">
                  <c:v>0.23358446005381814</c:v>
                </c:pt>
                <c:pt idx="286">
                  <c:v>9.2552333228871408E-2</c:v>
                </c:pt>
                <c:pt idx="287">
                  <c:v>-4.8479793596075321E-2</c:v>
                </c:pt>
                <c:pt idx="288">
                  <c:v>-0.18951192042102205</c:v>
                </c:pt>
                <c:pt idx="289">
                  <c:v>-0.2600279838334954</c:v>
                </c:pt>
                <c:pt idx="290">
                  <c:v>-0.33054404724596875</c:v>
                </c:pt>
                <c:pt idx="291">
                  <c:v>-0.4010601106584421</c:v>
                </c:pt>
                <c:pt idx="292">
                  <c:v>-0.47157617407091545</c:v>
                </c:pt>
                <c:pt idx="293">
                  <c:v>-0.5068342057771521</c:v>
                </c:pt>
                <c:pt idx="294">
                  <c:v>-0.54209223748338875</c:v>
                </c:pt>
                <c:pt idx="295">
                  <c:v>-0.55972125333650713</c:v>
                </c:pt>
                <c:pt idx="296">
                  <c:v>-0.57735026918962551</c:v>
                </c:pt>
                <c:pt idx="297">
                  <c:v>-0.55972125333650713</c:v>
                </c:pt>
                <c:pt idx="298">
                  <c:v>-0.54209223748338875</c:v>
                </c:pt>
                <c:pt idx="299">
                  <c:v>-0.5068342057771521</c:v>
                </c:pt>
                <c:pt idx="300">
                  <c:v>-0.4715761740709154</c:v>
                </c:pt>
                <c:pt idx="301">
                  <c:v>-0.40106011065844205</c:v>
                </c:pt>
                <c:pt idx="302">
                  <c:v>-0.3305440472459687</c:v>
                </c:pt>
                <c:pt idx="303">
                  <c:v>-0.26002798383349535</c:v>
                </c:pt>
                <c:pt idx="304">
                  <c:v>-0.189511920421022</c:v>
                </c:pt>
                <c:pt idx="305">
                  <c:v>-4.8479793596075266E-2</c:v>
                </c:pt>
                <c:pt idx="306">
                  <c:v>9.2552333228871464E-2</c:v>
                </c:pt>
                <c:pt idx="307">
                  <c:v>0.23358446005381819</c:v>
                </c:pt>
                <c:pt idx="308">
                  <c:v>0.37461658687876492</c:v>
                </c:pt>
                <c:pt idx="309">
                  <c:v>0.51564871370371168</c:v>
                </c:pt>
                <c:pt idx="310">
                  <c:v>0.65668084052865838</c:v>
                </c:pt>
                <c:pt idx="311">
                  <c:v>0.79771296735360508</c:v>
                </c:pt>
                <c:pt idx="312">
                  <c:v>0.93874509417855179</c:v>
                </c:pt>
                <c:pt idx="313">
                  <c:v>1.0797772210034986</c:v>
                </c:pt>
                <c:pt idx="314">
                  <c:v>1.2208093478284454</c:v>
                </c:pt>
                <c:pt idx="315">
                  <c:v>1.3618414746533922</c:v>
                </c:pt>
                <c:pt idx="316">
                  <c:v>1.4323575380658655</c:v>
                </c:pt>
                <c:pt idx="317">
                  <c:v>1.5028736014783388</c:v>
                </c:pt>
                <c:pt idx="318">
                  <c:v>1.5733896648908121</c:v>
                </c:pt>
                <c:pt idx="319">
                  <c:v>1.6439057283032854</c:v>
                </c:pt>
                <c:pt idx="320">
                  <c:v>1.6791637600095222</c:v>
                </c:pt>
                <c:pt idx="321">
                  <c:v>1.7144217917157589</c:v>
                </c:pt>
                <c:pt idx="322">
                  <c:v>1.7320508075688772</c:v>
                </c:pt>
                <c:pt idx="324">
                  <c:v>2.4142135623730949</c:v>
                </c:pt>
                <c:pt idx="325">
                  <c:v>2.3926225156193071</c:v>
                </c:pt>
                <c:pt idx="326">
                  <c:v>2.3494404221117318</c:v>
                </c:pt>
                <c:pt idx="327">
                  <c:v>2.3062583286041565</c:v>
                </c:pt>
                <c:pt idx="328">
                  <c:v>2.2198941415890054</c:v>
                </c:pt>
                <c:pt idx="329">
                  <c:v>2.1335299545738544</c:v>
                </c:pt>
                <c:pt idx="330">
                  <c:v>2.0471657675587034</c:v>
                </c:pt>
                <c:pt idx="331">
                  <c:v>1.9608015805435526</c:v>
                </c:pt>
                <c:pt idx="332">
                  <c:v>1.788073206513251</c:v>
                </c:pt>
                <c:pt idx="333">
                  <c:v>1.6153448324829494</c:v>
                </c:pt>
                <c:pt idx="334">
                  <c:v>1.4426164584526477</c:v>
                </c:pt>
                <c:pt idx="335">
                  <c:v>1.2698880844223461</c:v>
                </c:pt>
                <c:pt idx="336">
                  <c:v>1.0971597103920445</c:v>
                </c:pt>
                <c:pt idx="337">
                  <c:v>0.92443133636174291</c:v>
                </c:pt>
                <c:pt idx="338">
                  <c:v>0.75170296233144129</c:v>
                </c:pt>
                <c:pt idx="339">
                  <c:v>0.57897458830113968</c:v>
                </c:pt>
                <c:pt idx="340">
                  <c:v>0.40624621427083801</c:v>
                </c:pt>
                <c:pt idx="341">
                  <c:v>0.23351784024053635</c:v>
                </c:pt>
                <c:pt idx="342">
                  <c:v>6.0789466210234677E-2</c:v>
                </c:pt>
                <c:pt idx="343">
                  <c:v>-2.5574720804916157E-2</c:v>
                </c:pt>
                <c:pt idx="344">
                  <c:v>-0.11193890782006699</c:v>
                </c:pt>
                <c:pt idx="345">
                  <c:v>-0.19830309483521782</c:v>
                </c:pt>
                <c:pt idx="346">
                  <c:v>-0.28466728185036866</c:v>
                </c:pt>
                <c:pt idx="347">
                  <c:v>-0.32784937535794406</c:v>
                </c:pt>
                <c:pt idx="348">
                  <c:v>-0.37103146886551946</c:v>
                </c:pt>
                <c:pt idx="349">
                  <c:v>-0.39262251561930717</c:v>
                </c:pt>
                <c:pt idx="350">
                  <c:v>-0.41421356237309487</c:v>
                </c:pt>
                <c:pt idx="351">
                  <c:v>-0.39262251561930717</c:v>
                </c:pt>
                <c:pt idx="352">
                  <c:v>-0.37103146886551946</c:v>
                </c:pt>
                <c:pt idx="353">
                  <c:v>-0.32784937535794406</c:v>
                </c:pt>
                <c:pt idx="354">
                  <c:v>-0.28466728185036866</c:v>
                </c:pt>
                <c:pt idx="355">
                  <c:v>-0.19830309483521782</c:v>
                </c:pt>
                <c:pt idx="356">
                  <c:v>-0.11193890782006699</c:v>
                </c:pt>
                <c:pt idx="357">
                  <c:v>-2.5574720804916157E-2</c:v>
                </c:pt>
                <c:pt idx="358">
                  <c:v>6.0789466210234677E-2</c:v>
                </c:pt>
                <c:pt idx="359">
                  <c:v>0.23351784024053635</c:v>
                </c:pt>
                <c:pt idx="360">
                  <c:v>0.40624621427083801</c:v>
                </c:pt>
                <c:pt idx="361">
                  <c:v>0.57897458830113968</c:v>
                </c:pt>
                <c:pt idx="362">
                  <c:v>0.75170296233144129</c:v>
                </c:pt>
                <c:pt idx="363">
                  <c:v>0.92443133636174291</c:v>
                </c:pt>
                <c:pt idx="364">
                  <c:v>1.0971597103920445</c:v>
                </c:pt>
                <c:pt idx="365">
                  <c:v>1.2698880844223461</c:v>
                </c:pt>
                <c:pt idx="366">
                  <c:v>1.4426164584526477</c:v>
                </c:pt>
                <c:pt idx="367">
                  <c:v>1.6153448324829494</c:v>
                </c:pt>
                <c:pt idx="368">
                  <c:v>1.788073206513251</c:v>
                </c:pt>
                <c:pt idx="369">
                  <c:v>1.9608015805435526</c:v>
                </c:pt>
                <c:pt idx="370">
                  <c:v>2.0471657675587034</c:v>
                </c:pt>
                <c:pt idx="371">
                  <c:v>2.1335299545738544</c:v>
                </c:pt>
                <c:pt idx="372">
                  <c:v>2.2198941415890054</c:v>
                </c:pt>
                <c:pt idx="373">
                  <c:v>2.3062583286041565</c:v>
                </c:pt>
                <c:pt idx="374">
                  <c:v>2.3494404221117318</c:v>
                </c:pt>
                <c:pt idx="375">
                  <c:v>2.3926225156193071</c:v>
                </c:pt>
                <c:pt idx="376">
                  <c:v>2.4142135623730949</c:v>
                </c:pt>
                <c:pt idx="378">
                  <c:v>3.7320508075688776</c:v>
                </c:pt>
                <c:pt idx="379">
                  <c:v>3.7015164564238394</c:v>
                </c:pt>
                <c:pt idx="380">
                  <c:v>3.640447754133763</c:v>
                </c:pt>
                <c:pt idx="381">
                  <c:v>3.5793790518436865</c:v>
                </c:pt>
                <c:pt idx="382">
                  <c:v>3.4572416472635337</c:v>
                </c:pt>
                <c:pt idx="383">
                  <c:v>3.3351042426833808</c:v>
                </c:pt>
                <c:pt idx="384">
                  <c:v>3.2129668381032279</c:v>
                </c:pt>
                <c:pt idx="385">
                  <c:v>3.090829433523075</c:v>
                </c:pt>
                <c:pt idx="386">
                  <c:v>2.8465546243627697</c:v>
                </c:pt>
                <c:pt idx="387">
                  <c:v>2.6022798152024644</c:v>
                </c:pt>
                <c:pt idx="388">
                  <c:v>2.3580050060421591</c:v>
                </c:pt>
                <c:pt idx="389">
                  <c:v>2.1137301968818538</c:v>
                </c:pt>
                <c:pt idx="390">
                  <c:v>1.8694553877215485</c:v>
                </c:pt>
                <c:pt idx="391">
                  <c:v>1.6251805785612432</c:v>
                </c:pt>
                <c:pt idx="392">
                  <c:v>1.3809057694009379</c:v>
                </c:pt>
                <c:pt idx="393">
                  <c:v>1.1366309602406326</c:v>
                </c:pt>
                <c:pt idx="394">
                  <c:v>0.89235615108032729</c:v>
                </c:pt>
                <c:pt idx="395">
                  <c:v>0.64808134192002198</c:v>
                </c:pt>
                <c:pt idx="396">
                  <c:v>0.40380653275971667</c:v>
                </c:pt>
                <c:pt idx="397">
                  <c:v>0.28166912817956402</c:v>
                </c:pt>
                <c:pt idx="398">
                  <c:v>0.15953172359941137</c:v>
                </c:pt>
                <c:pt idx="399">
                  <c:v>3.7394319019258701E-2</c:v>
                </c:pt>
                <c:pt idx="400">
                  <c:v>-8.4743085560893966E-2</c:v>
                </c:pt>
                <c:pt idx="401">
                  <c:v>-0.14581178785097029</c:v>
                </c:pt>
                <c:pt idx="402">
                  <c:v>-0.20688049014104662</c:v>
                </c:pt>
                <c:pt idx="403">
                  <c:v>-0.23741484128608478</c:v>
                </c:pt>
                <c:pt idx="404">
                  <c:v>-0.26794919243112297</c:v>
                </c:pt>
                <c:pt idx="405">
                  <c:v>-0.23741484128608481</c:v>
                </c:pt>
                <c:pt idx="406">
                  <c:v>-0.20688049014104665</c:v>
                </c:pt>
                <c:pt idx="407">
                  <c:v>-0.14581178785097032</c:v>
                </c:pt>
                <c:pt idx="408">
                  <c:v>-8.4743085560893994E-2</c:v>
                </c:pt>
                <c:pt idx="409">
                  <c:v>3.7394319019258673E-2</c:v>
                </c:pt>
                <c:pt idx="410">
                  <c:v>0.15953172359941134</c:v>
                </c:pt>
                <c:pt idx="411">
                  <c:v>0.28166912817956402</c:v>
                </c:pt>
                <c:pt idx="412">
                  <c:v>0.40380653275971667</c:v>
                </c:pt>
                <c:pt idx="413">
                  <c:v>0.64808134192002198</c:v>
                </c:pt>
                <c:pt idx="414">
                  <c:v>0.89235615108032729</c:v>
                </c:pt>
                <c:pt idx="415">
                  <c:v>1.1366309602406326</c:v>
                </c:pt>
                <c:pt idx="416">
                  <c:v>1.3809057694009379</c:v>
                </c:pt>
                <c:pt idx="417">
                  <c:v>1.6251805785612432</c:v>
                </c:pt>
                <c:pt idx="418">
                  <c:v>1.8694553877215485</c:v>
                </c:pt>
                <c:pt idx="419">
                  <c:v>2.1137301968818538</c:v>
                </c:pt>
                <c:pt idx="420">
                  <c:v>2.3580050060421591</c:v>
                </c:pt>
                <c:pt idx="421">
                  <c:v>2.6022798152024644</c:v>
                </c:pt>
                <c:pt idx="422">
                  <c:v>2.8465546243627697</c:v>
                </c:pt>
                <c:pt idx="423">
                  <c:v>3.090829433523075</c:v>
                </c:pt>
                <c:pt idx="424">
                  <c:v>3.2129668381032279</c:v>
                </c:pt>
                <c:pt idx="425">
                  <c:v>3.3351042426833808</c:v>
                </c:pt>
                <c:pt idx="426">
                  <c:v>3.4572416472635337</c:v>
                </c:pt>
                <c:pt idx="427">
                  <c:v>3.5793790518436865</c:v>
                </c:pt>
                <c:pt idx="428">
                  <c:v>3.640447754133763</c:v>
                </c:pt>
                <c:pt idx="429">
                  <c:v>3.7015164564238394</c:v>
                </c:pt>
                <c:pt idx="430">
                  <c:v>3.7320508075688776</c:v>
                </c:pt>
                <c:pt idx="432">
                  <c:v>6.3137515146750411</c:v>
                </c:pt>
                <c:pt idx="433">
                  <c:v>6.2643458966979448</c:v>
                </c:pt>
                <c:pt idx="434">
                  <c:v>6.1655346607437531</c:v>
                </c:pt>
                <c:pt idx="435">
                  <c:v>6.0667234247895614</c:v>
                </c:pt>
                <c:pt idx="436">
                  <c:v>5.8691009528811771</c:v>
                </c:pt>
                <c:pt idx="437">
                  <c:v>5.6714784809727927</c:v>
                </c:pt>
                <c:pt idx="438">
                  <c:v>5.4738560090644084</c:v>
                </c:pt>
                <c:pt idx="439">
                  <c:v>5.2762335371560241</c:v>
                </c:pt>
                <c:pt idx="440">
                  <c:v>4.8809885933392563</c:v>
                </c:pt>
                <c:pt idx="441">
                  <c:v>4.4857436495224885</c:v>
                </c:pt>
                <c:pt idx="442">
                  <c:v>4.0904987057057207</c:v>
                </c:pt>
                <c:pt idx="443">
                  <c:v>3.6952537618889525</c:v>
                </c:pt>
                <c:pt idx="444">
                  <c:v>3.3000088180721843</c:v>
                </c:pt>
                <c:pt idx="445">
                  <c:v>2.904763874255416</c:v>
                </c:pt>
                <c:pt idx="446">
                  <c:v>2.5095189304386478</c:v>
                </c:pt>
                <c:pt idx="447">
                  <c:v>2.1142739866218796</c:v>
                </c:pt>
                <c:pt idx="448">
                  <c:v>1.7190290428051114</c:v>
                </c:pt>
                <c:pt idx="449">
                  <c:v>1.3237840989883431</c:v>
                </c:pt>
                <c:pt idx="450">
                  <c:v>0.92853915517157504</c:v>
                </c:pt>
                <c:pt idx="451">
                  <c:v>0.73091668326319104</c:v>
                </c:pt>
                <c:pt idx="452">
                  <c:v>0.53329421135480692</c:v>
                </c:pt>
                <c:pt idx="453">
                  <c:v>0.33567173944642287</c:v>
                </c:pt>
                <c:pt idx="454">
                  <c:v>0.13804926753803881</c:v>
                </c:pt>
                <c:pt idx="455">
                  <c:v>3.9238031583846783E-2</c:v>
                </c:pt>
                <c:pt idx="456">
                  <c:v>-5.9573204370345245E-2</c:v>
                </c:pt>
                <c:pt idx="457">
                  <c:v>-0.10897882234744126</c:v>
                </c:pt>
                <c:pt idx="458">
                  <c:v>-0.15838444032453727</c:v>
                </c:pt>
                <c:pt idx="459">
                  <c:v>-0.10897882234744126</c:v>
                </c:pt>
                <c:pt idx="460">
                  <c:v>-5.9573204370345245E-2</c:v>
                </c:pt>
                <c:pt idx="461">
                  <c:v>3.9238031583846783E-2</c:v>
                </c:pt>
                <c:pt idx="462">
                  <c:v>0.13804926753803881</c:v>
                </c:pt>
                <c:pt idx="463">
                  <c:v>0.33567173944642287</c:v>
                </c:pt>
                <c:pt idx="464">
                  <c:v>0.53329421135480692</c:v>
                </c:pt>
                <c:pt idx="465">
                  <c:v>0.73091668326319104</c:v>
                </c:pt>
                <c:pt idx="466">
                  <c:v>0.92853915517157515</c:v>
                </c:pt>
                <c:pt idx="467">
                  <c:v>1.3237840989883431</c:v>
                </c:pt>
                <c:pt idx="468">
                  <c:v>1.7190290428051114</c:v>
                </c:pt>
                <c:pt idx="469">
                  <c:v>2.1142739866218796</c:v>
                </c:pt>
                <c:pt idx="470">
                  <c:v>2.5095189304386478</c:v>
                </c:pt>
                <c:pt idx="471">
                  <c:v>2.904763874255416</c:v>
                </c:pt>
                <c:pt idx="472">
                  <c:v>3.3000088180721843</c:v>
                </c:pt>
                <c:pt idx="473">
                  <c:v>3.6952537618889525</c:v>
                </c:pt>
                <c:pt idx="474">
                  <c:v>4.0904987057057207</c:v>
                </c:pt>
                <c:pt idx="475">
                  <c:v>4.4857436495224885</c:v>
                </c:pt>
                <c:pt idx="476">
                  <c:v>4.8809885933392563</c:v>
                </c:pt>
                <c:pt idx="477">
                  <c:v>5.2762335371560241</c:v>
                </c:pt>
                <c:pt idx="478">
                  <c:v>5.4738560090644084</c:v>
                </c:pt>
                <c:pt idx="479">
                  <c:v>5.6714784809727927</c:v>
                </c:pt>
                <c:pt idx="480">
                  <c:v>5.8691009528811771</c:v>
                </c:pt>
                <c:pt idx="481">
                  <c:v>6.0667234247895614</c:v>
                </c:pt>
                <c:pt idx="482">
                  <c:v>6.1655346607437531</c:v>
                </c:pt>
                <c:pt idx="483">
                  <c:v>6.2643458966979448</c:v>
                </c:pt>
                <c:pt idx="484">
                  <c:v>6.3137515146750411</c:v>
                </c:pt>
              </c:numCache>
            </c:numRef>
          </c:xVal>
          <c:yVal>
            <c:numRef>
              <c:f>'v=const'!$C$8:$C$492</c:f>
              <c:numCache>
                <c:formatCode>General</c:formatCode>
                <c:ptCount val="485"/>
                <c:pt idx="162">
                  <c:v>8.0449585708045372E-4</c:v>
                </c:pt>
                <c:pt idx="163">
                  <c:v>0.56331128049534085</c:v>
                </c:pt>
                <c:pt idx="164">
                  <c:v>0.96814875471000572</c:v>
                </c:pt>
                <c:pt idx="165">
                  <c:v>1.2400714104672275</c:v>
                </c:pt>
                <c:pt idx="166">
                  <c:v>1.6371088310117634</c:v>
                </c:pt>
                <c:pt idx="167">
                  <c:v>1.9350359850113554</c:v>
                </c:pt>
                <c:pt idx="168">
                  <c:v>2.1749698662727881</c:v>
                </c:pt>
                <c:pt idx="169">
                  <c:v>2.3745555989056379</c:v>
                </c:pt>
                <c:pt idx="170">
                  <c:v>2.6870480438715489</c:v>
                </c:pt>
                <c:pt idx="171">
                  <c:v>2.9136751631965225</c:v>
                </c:pt>
                <c:pt idx="172">
                  <c:v>3.0734901320741548</c:v>
                </c:pt>
                <c:pt idx="173">
                  <c:v>3.1765930013240107</c:v>
                </c:pt>
                <c:pt idx="174">
                  <c:v>3.2284218232657773</c:v>
                </c:pt>
                <c:pt idx="175">
                  <c:v>3.2314446785596265</c:v>
                </c:pt>
                <c:pt idx="176">
                  <c:v>3.185800499249519</c:v>
                </c:pt>
                <c:pt idx="177">
                  <c:v>3.0893329053729714</c:v>
                </c:pt>
                <c:pt idx="178">
                  <c:v>2.9370382442515934</c:v>
                </c:pt>
                <c:pt idx="179">
                  <c:v>2.7195537069429832</c:v>
                </c:pt>
                <c:pt idx="180">
                  <c:v>2.4193623024410211</c:v>
                </c:pt>
                <c:pt idx="181">
                  <c:v>2.2281877880972862</c:v>
                </c:pt>
                <c:pt idx="182">
                  <c:v>1.9995545515870965</c:v>
                </c:pt>
                <c:pt idx="183">
                  <c:v>1.718576942622329</c:v>
                </c:pt>
                <c:pt idx="184">
                  <c:v>1.3530283544136064</c:v>
                </c:pt>
                <c:pt idx="185">
                  <c:v>1.113545803665859</c:v>
                </c:pt>
                <c:pt idx="186">
                  <c:v>0.79357133590806417</c:v>
                </c:pt>
                <c:pt idx="187">
                  <c:v>0.56331014909048449</c:v>
                </c:pt>
                <c:pt idx="188">
                  <c:v>8.0046266580066482E-3</c:v>
                </c:pt>
                <c:pt idx="189">
                  <c:v>-0.56336671646231984</c:v>
                </c:pt>
                <c:pt idx="190">
                  <c:v>-0.79361086825454941</c:v>
                </c:pt>
                <c:pt idx="191">
                  <c:v>-1.1135730895069067</c:v>
                </c:pt>
                <c:pt idx="192">
                  <c:v>-1.3530500805345616</c:v>
                </c:pt>
                <c:pt idx="193">
                  <c:v>-1.7185928976494307</c:v>
                </c:pt>
                <c:pt idx="194">
                  <c:v>-1.9995672763028485</c:v>
                </c:pt>
                <c:pt idx="195">
                  <c:v>-2.2281983202275679</c:v>
                </c:pt>
                <c:pt idx="196">
                  <c:v>-2.4193711855071678</c:v>
                </c:pt>
                <c:pt idx="197">
                  <c:v>-2.719560156135195</c:v>
                </c:pt>
                <c:pt idx="198">
                  <c:v>-2.9370428701652229</c:v>
                </c:pt>
                <c:pt idx="199">
                  <c:v>-3.0893360238590453</c:v>
                </c:pt>
                <c:pt idx="200">
                  <c:v>-3.1858022826617192</c:v>
                </c:pt>
                <c:pt idx="201">
                  <c:v>-3.2314452136600713</c:v>
                </c:pt>
                <c:pt idx="202">
                  <c:v>-3.228421134600489</c:v>
                </c:pt>
                <c:pt idx="203">
                  <c:v>-3.1765910571803531</c:v>
                </c:pt>
                <c:pt idx="204">
                  <c:v>-3.0734868367305292</c:v>
                </c:pt>
                <c:pt idx="205">
                  <c:v>-2.9136703305844391</c:v>
                </c:pt>
                <c:pt idx="206">
                  <c:v>-2.6870413327440268</c:v>
                </c:pt>
                <c:pt idx="207">
                  <c:v>-2.3745463400818512</c:v>
                </c:pt>
                <c:pt idx="208">
                  <c:v>-2.174958849184792</c:v>
                </c:pt>
                <c:pt idx="209">
                  <c:v>-1.935022580563853</c:v>
                </c:pt>
                <c:pt idx="210">
                  <c:v>-1.6370917799959752</c:v>
                </c:pt>
                <c:pt idx="211">
                  <c:v>-1.2400473064211821</c:v>
                </c:pt>
                <c:pt idx="212">
                  <c:v>-0.9681168597468307</c:v>
                </c:pt>
                <c:pt idx="213">
                  <c:v>-0.56325470738211547</c:v>
                </c:pt>
                <c:pt idx="214">
                  <c:v>-2.414811238036544E-2</c:v>
                </c:pt>
              </c:numCache>
            </c:numRef>
          </c:yVal>
        </c:ser>
        <c:ser>
          <c:idx val="1"/>
          <c:order val="1"/>
          <c:tx>
            <c:strRef>
              <c:f>'v=const'!$D$7</c:f>
              <c:strCache>
                <c:ptCount val="1"/>
                <c:pt idx="0">
                  <c:v>1/6 π</c:v>
                </c:pt>
              </c:strCache>
            </c:strRef>
          </c:tx>
          <c:marker>
            <c:symbol val="none"/>
          </c:marker>
          <c:xVal>
            <c:numRef>
              <c:f>'v=const'!$B$8:$B$492</c:f>
              <c:numCache>
                <c:formatCode>General</c:formatCode>
                <c:ptCount val="485"/>
                <c:pt idx="0">
                  <c:v>-1.7320508075688776</c:v>
                </c:pt>
                <c:pt idx="1">
                  <c:v>-1.7144217917157594</c:v>
                </c:pt>
                <c:pt idx="2">
                  <c:v>-1.6791637600095226</c:v>
                </c:pt>
                <c:pt idx="3">
                  <c:v>-1.6439057283032859</c:v>
                </c:pt>
                <c:pt idx="4">
                  <c:v>-1.5733896648908126</c:v>
                </c:pt>
                <c:pt idx="5">
                  <c:v>-1.5028736014783393</c:v>
                </c:pt>
                <c:pt idx="6">
                  <c:v>-1.432357538065866</c:v>
                </c:pt>
                <c:pt idx="7">
                  <c:v>-1.3618414746533927</c:v>
                </c:pt>
                <c:pt idx="8">
                  <c:v>-1.2208093478284459</c:v>
                </c:pt>
                <c:pt idx="9">
                  <c:v>-1.079777221003499</c:v>
                </c:pt>
                <c:pt idx="10">
                  <c:v>-0.93874509417855223</c:v>
                </c:pt>
                <c:pt idx="11">
                  <c:v>-0.79771296735360542</c:v>
                </c:pt>
                <c:pt idx="12">
                  <c:v>-0.6566808405286586</c:v>
                </c:pt>
                <c:pt idx="13">
                  <c:v>-0.51564871370371179</c:v>
                </c:pt>
                <c:pt idx="14">
                  <c:v>-0.37461658687876503</c:v>
                </c:pt>
                <c:pt idx="15">
                  <c:v>-0.23358446005381828</c:v>
                </c:pt>
                <c:pt idx="16">
                  <c:v>-9.2552333228871519E-2</c:v>
                </c:pt>
                <c:pt idx="17">
                  <c:v>4.8479793596075238E-2</c:v>
                </c:pt>
                <c:pt idx="18">
                  <c:v>0.189511920421022</c:v>
                </c:pt>
                <c:pt idx="19">
                  <c:v>0.26002798383349535</c:v>
                </c:pt>
                <c:pt idx="20">
                  <c:v>0.33054404724596875</c:v>
                </c:pt>
                <c:pt idx="21">
                  <c:v>0.40106011065844216</c:v>
                </c:pt>
                <c:pt idx="22">
                  <c:v>0.47157617407091557</c:v>
                </c:pt>
                <c:pt idx="23">
                  <c:v>0.50683420577715221</c:v>
                </c:pt>
                <c:pt idx="24">
                  <c:v>0.54209223748338886</c:v>
                </c:pt>
                <c:pt idx="25">
                  <c:v>0.55972125333650724</c:v>
                </c:pt>
                <c:pt idx="26">
                  <c:v>0.57735026918962562</c:v>
                </c:pt>
                <c:pt idx="27">
                  <c:v>0.55972125333650724</c:v>
                </c:pt>
                <c:pt idx="28">
                  <c:v>0.54209223748338886</c:v>
                </c:pt>
                <c:pt idx="29">
                  <c:v>0.50683420577715221</c:v>
                </c:pt>
                <c:pt idx="30">
                  <c:v>0.47157617407091551</c:v>
                </c:pt>
                <c:pt idx="31">
                  <c:v>0.40106011065844216</c:v>
                </c:pt>
                <c:pt idx="32">
                  <c:v>0.33054404724596875</c:v>
                </c:pt>
                <c:pt idx="33">
                  <c:v>0.26002798383349535</c:v>
                </c:pt>
                <c:pt idx="34">
                  <c:v>0.18951192042102197</c:v>
                </c:pt>
                <c:pt idx="35">
                  <c:v>4.847979359607521E-2</c:v>
                </c:pt>
                <c:pt idx="36">
                  <c:v>-9.2552333228871547E-2</c:v>
                </c:pt>
                <c:pt idx="37">
                  <c:v>-0.2335844600538183</c:v>
                </c:pt>
                <c:pt idx="38">
                  <c:v>-0.37461658687876509</c:v>
                </c:pt>
                <c:pt idx="39">
                  <c:v>-0.51564871370371179</c:v>
                </c:pt>
                <c:pt idx="40">
                  <c:v>-0.6566808405286586</c:v>
                </c:pt>
                <c:pt idx="41">
                  <c:v>-0.79771296735360542</c:v>
                </c:pt>
                <c:pt idx="42">
                  <c:v>-0.93874509417855223</c:v>
                </c:pt>
                <c:pt idx="43">
                  <c:v>-1.079777221003499</c:v>
                </c:pt>
                <c:pt idx="44">
                  <c:v>-1.2208093478284459</c:v>
                </c:pt>
                <c:pt idx="45">
                  <c:v>-1.3618414746533927</c:v>
                </c:pt>
                <c:pt idx="46">
                  <c:v>-1.432357538065866</c:v>
                </c:pt>
                <c:pt idx="47">
                  <c:v>-1.5028736014783393</c:v>
                </c:pt>
                <c:pt idx="48">
                  <c:v>-1.5733896648908126</c:v>
                </c:pt>
                <c:pt idx="49">
                  <c:v>-1.6439057283032859</c:v>
                </c:pt>
                <c:pt idx="50">
                  <c:v>-1.6791637600095226</c:v>
                </c:pt>
                <c:pt idx="51">
                  <c:v>-1.7144217917157594</c:v>
                </c:pt>
                <c:pt idx="52">
                  <c:v>-1.7320508075688776</c:v>
                </c:pt>
                <c:pt idx="54">
                  <c:v>-2.4142135623730954</c:v>
                </c:pt>
                <c:pt idx="55">
                  <c:v>-2.3926225156193075</c:v>
                </c:pt>
                <c:pt idx="56">
                  <c:v>-2.3494404221117322</c:v>
                </c:pt>
                <c:pt idx="57">
                  <c:v>-2.3062583286041569</c:v>
                </c:pt>
                <c:pt idx="58">
                  <c:v>-2.2198941415890059</c:v>
                </c:pt>
                <c:pt idx="59">
                  <c:v>-2.1335299545738549</c:v>
                </c:pt>
                <c:pt idx="60">
                  <c:v>-2.0471657675587038</c:v>
                </c:pt>
                <c:pt idx="61">
                  <c:v>-1.960801580543553</c:v>
                </c:pt>
                <c:pt idx="62">
                  <c:v>-1.7880732065132514</c:v>
                </c:pt>
                <c:pt idx="63">
                  <c:v>-1.6153448324829498</c:v>
                </c:pt>
                <c:pt idx="64">
                  <c:v>-1.4426164584526482</c:v>
                </c:pt>
                <c:pt idx="65">
                  <c:v>-1.2698880844223466</c:v>
                </c:pt>
                <c:pt idx="66">
                  <c:v>-1.097159710392045</c:v>
                </c:pt>
                <c:pt idx="67">
                  <c:v>-0.92443133636174324</c:v>
                </c:pt>
                <c:pt idx="68">
                  <c:v>-0.75170296233144152</c:v>
                </c:pt>
                <c:pt idx="69">
                  <c:v>-0.57897458830113979</c:v>
                </c:pt>
                <c:pt idx="70">
                  <c:v>-0.40624621427083807</c:v>
                </c:pt>
                <c:pt idx="71">
                  <c:v>-0.23351784024053637</c:v>
                </c:pt>
                <c:pt idx="72">
                  <c:v>-6.0789466210234677E-2</c:v>
                </c:pt>
                <c:pt idx="73">
                  <c:v>2.5574720804916171E-2</c:v>
                </c:pt>
                <c:pt idx="74">
                  <c:v>0.11193890782006702</c:v>
                </c:pt>
                <c:pt idx="75">
                  <c:v>0.19830309483521785</c:v>
                </c:pt>
                <c:pt idx="76">
                  <c:v>0.28466728185036871</c:v>
                </c:pt>
                <c:pt idx="77">
                  <c:v>0.32784937535794412</c:v>
                </c:pt>
                <c:pt idx="78">
                  <c:v>0.37103146886551952</c:v>
                </c:pt>
                <c:pt idx="79">
                  <c:v>0.39262251561930722</c:v>
                </c:pt>
                <c:pt idx="80">
                  <c:v>0.41421356237309492</c:v>
                </c:pt>
                <c:pt idx="81">
                  <c:v>0.39262251561930722</c:v>
                </c:pt>
                <c:pt idx="82">
                  <c:v>0.37103146886551952</c:v>
                </c:pt>
                <c:pt idx="83">
                  <c:v>0.32784937535794412</c:v>
                </c:pt>
                <c:pt idx="84">
                  <c:v>0.28466728185036871</c:v>
                </c:pt>
                <c:pt idx="85">
                  <c:v>0.19830309483521785</c:v>
                </c:pt>
                <c:pt idx="86">
                  <c:v>0.111938907820067</c:v>
                </c:pt>
                <c:pt idx="87">
                  <c:v>2.5574720804916157E-2</c:v>
                </c:pt>
                <c:pt idx="88">
                  <c:v>-6.0789466210234691E-2</c:v>
                </c:pt>
                <c:pt idx="89">
                  <c:v>-0.2335178402405364</c:v>
                </c:pt>
                <c:pt idx="90">
                  <c:v>-0.40624621427083807</c:v>
                </c:pt>
                <c:pt idx="91">
                  <c:v>-0.57897458830113979</c:v>
                </c:pt>
                <c:pt idx="92">
                  <c:v>-0.75170296233144152</c:v>
                </c:pt>
                <c:pt idx="93">
                  <c:v>-0.92443133636174324</c:v>
                </c:pt>
                <c:pt idx="94">
                  <c:v>-1.097159710392045</c:v>
                </c:pt>
                <c:pt idx="95">
                  <c:v>-1.2698880844223466</c:v>
                </c:pt>
                <c:pt idx="96">
                  <c:v>-1.4426164584526482</c:v>
                </c:pt>
                <c:pt idx="97">
                  <c:v>-1.6153448324829498</c:v>
                </c:pt>
                <c:pt idx="98">
                  <c:v>-1.7880732065132514</c:v>
                </c:pt>
                <c:pt idx="99">
                  <c:v>-1.960801580543553</c:v>
                </c:pt>
                <c:pt idx="100">
                  <c:v>-2.0471657675587038</c:v>
                </c:pt>
                <c:pt idx="101">
                  <c:v>-2.1335299545738549</c:v>
                </c:pt>
                <c:pt idx="102">
                  <c:v>-2.2198941415890059</c:v>
                </c:pt>
                <c:pt idx="103">
                  <c:v>-2.3062583286041569</c:v>
                </c:pt>
                <c:pt idx="104">
                  <c:v>-2.3494404221117322</c:v>
                </c:pt>
                <c:pt idx="105">
                  <c:v>-2.3926225156193075</c:v>
                </c:pt>
                <c:pt idx="106">
                  <c:v>-2.4142135623730954</c:v>
                </c:pt>
                <c:pt idx="108">
                  <c:v>-3.7320498075688775</c:v>
                </c:pt>
                <c:pt idx="109">
                  <c:v>-3.7015154564238393</c:v>
                </c:pt>
                <c:pt idx="110">
                  <c:v>-3.6404467541337628</c:v>
                </c:pt>
                <c:pt idx="111">
                  <c:v>-3.5793780518436864</c:v>
                </c:pt>
                <c:pt idx="112">
                  <c:v>-3.4572406472635335</c:v>
                </c:pt>
                <c:pt idx="113">
                  <c:v>-3.3351032426833807</c:v>
                </c:pt>
                <c:pt idx="114">
                  <c:v>-3.2129658381032278</c:v>
                </c:pt>
                <c:pt idx="115">
                  <c:v>-3.0908284335230749</c:v>
                </c:pt>
                <c:pt idx="116">
                  <c:v>-2.8465536243627696</c:v>
                </c:pt>
                <c:pt idx="117">
                  <c:v>-2.6022788152024643</c:v>
                </c:pt>
                <c:pt idx="118">
                  <c:v>-2.358004006042159</c:v>
                </c:pt>
                <c:pt idx="119">
                  <c:v>-2.1137291968818537</c:v>
                </c:pt>
                <c:pt idx="120">
                  <c:v>-1.8694543877215484</c:v>
                </c:pt>
                <c:pt idx="121">
                  <c:v>-1.6251795785612431</c:v>
                </c:pt>
                <c:pt idx="122">
                  <c:v>-1.3809047694009378</c:v>
                </c:pt>
                <c:pt idx="123">
                  <c:v>-1.1366299602406325</c:v>
                </c:pt>
                <c:pt idx="124">
                  <c:v>-0.89235515108032715</c:v>
                </c:pt>
                <c:pt idx="125">
                  <c:v>-0.64808034192002184</c:v>
                </c:pt>
                <c:pt idx="126">
                  <c:v>-0.40380553275971653</c:v>
                </c:pt>
                <c:pt idx="127">
                  <c:v>-0.28166812817956388</c:v>
                </c:pt>
                <c:pt idx="128">
                  <c:v>-0.15953072359941123</c:v>
                </c:pt>
                <c:pt idx="129">
                  <c:v>-3.7393319019258561E-2</c:v>
                </c:pt>
                <c:pt idx="130">
                  <c:v>8.4744085560894106E-2</c:v>
                </c:pt>
                <c:pt idx="131">
                  <c:v>0.14581278785097043</c:v>
                </c:pt>
                <c:pt idx="132">
                  <c:v>0.20688149014104676</c:v>
                </c:pt>
                <c:pt idx="133">
                  <c:v>0.23741584128608492</c:v>
                </c:pt>
                <c:pt idx="134">
                  <c:v>0.26795019243112311</c:v>
                </c:pt>
                <c:pt idx="135">
                  <c:v>0.23741584128608495</c:v>
                </c:pt>
                <c:pt idx="136">
                  <c:v>0.20688149014104679</c:v>
                </c:pt>
                <c:pt idx="137">
                  <c:v>0.14581278785097046</c:v>
                </c:pt>
                <c:pt idx="138">
                  <c:v>8.4744085560894133E-2</c:v>
                </c:pt>
                <c:pt idx="139">
                  <c:v>-3.7393319019258534E-2</c:v>
                </c:pt>
                <c:pt idx="140">
                  <c:v>-0.1595307235994112</c:v>
                </c:pt>
                <c:pt idx="141">
                  <c:v>-0.28166812817956388</c:v>
                </c:pt>
                <c:pt idx="142">
                  <c:v>-0.40380553275971653</c:v>
                </c:pt>
                <c:pt idx="143">
                  <c:v>-0.64808034192002184</c:v>
                </c:pt>
                <c:pt idx="144">
                  <c:v>-0.89235515108032715</c:v>
                </c:pt>
                <c:pt idx="145">
                  <c:v>-1.1366299602406325</c:v>
                </c:pt>
                <c:pt idx="146">
                  <c:v>-1.3809047694009378</c:v>
                </c:pt>
                <c:pt idx="147">
                  <c:v>-1.6251795785612431</c:v>
                </c:pt>
                <c:pt idx="148">
                  <c:v>-1.8694543877215484</c:v>
                </c:pt>
                <c:pt idx="149">
                  <c:v>-2.1137291968818537</c:v>
                </c:pt>
                <c:pt idx="150">
                  <c:v>-2.358004006042159</c:v>
                </c:pt>
                <c:pt idx="151">
                  <c:v>-2.6022788152024643</c:v>
                </c:pt>
                <c:pt idx="152">
                  <c:v>-2.8465536243627696</c:v>
                </c:pt>
                <c:pt idx="153">
                  <c:v>-3.0908284335230749</c:v>
                </c:pt>
                <c:pt idx="154">
                  <c:v>-3.2129658381032278</c:v>
                </c:pt>
                <c:pt idx="155">
                  <c:v>-3.3351032426833807</c:v>
                </c:pt>
                <c:pt idx="156">
                  <c:v>-3.4572406472635335</c:v>
                </c:pt>
                <c:pt idx="157">
                  <c:v>-3.5793780518436864</c:v>
                </c:pt>
                <c:pt idx="158">
                  <c:v>-3.6404467541337628</c:v>
                </c:pt>
                <c:pt idx="159">
                  <c:v>-3.7015154564238393</c:v>
                </c:pt>
                <c:pt idx="160">
                  <c:v>-3.7320498075688775</c:v>
                </c:pt>
                <c:pt idx="162">
                  <c:v>-6.3137514146750435</c:v>
                </c:pt>
                <c:pt idx="163">
                  <c:v>-6.2643457966979472</c:v>
                </c:pt>
                <c:pt idx="164">
                  <c:v>-6.1655345607437555</c:v>
                </c:pt>
                <c:pt idx="165">
                  <c:v>-6.0667233247895638</c:v>
                </c:pt>
                <c:pt idx="166">
                  <c:v>-5.8691008528811794</c:v>
                </c:pt>
                <c:pt idx="167">
                  <c:v>-5.6714783809727951</c:v>
                </c:pt>
                <c:pt idx="168">
                  <c:v>-5.4738559090644108</c:v>
                </c:pt>
                <c:pt idx="169">
                  <c:v>-5.2762334371560264</c:v>
                </c:pt>
                <c:pt idx="170">
                  <c:v>-4.8809884933392578</c:v>
                </c:pt>
                <c:pt idx="171">
                  <c:v>-4.4857435495224891</c:v>
                </c:pt>
                <c:pt idx="172">
                  <c:v>-4.0904986057057204</c:v>
                </c:pt>
                <c:pt idx="173">
                  <c:v>-3.6952536618889522</c:v>
                </c:pt>
                <c:pt idx="174">
                  <c:v>-3.300008718072184</c:v>
                </c:pt>
                <c:pt idx="175">
                  <c:v>-2.9047637742554158</c:v>
                </c:pt>
                <c:pt idx="176">
                  <c:v>-2.5095188304386475</c:v>
                </c:pt>
                <c:pt idx="177">
                  <c:v>-2.1142738866218793</c:v>
                </c:pt>
                <c:pt idx="178">
                  <c:v>-1.7190289428051111</c:v>
                </c:pt>
                <c:pt idx="179">
                  <c:v>-1.3237839989883429</c:v>
                </c:pt>
                <c:pt idx="180">
                  <c:v>-0.92853905517157465</c:v>
                </c:pt>
                <c:pt idx="181">
                  <c:v>-0.73091658326319053</c:v>
                </c:pt>
                <c:pt idx="182">
                  <c:v>-0.53329411135480642</c:v>
                </c:pt>
                <c:pt idx="183">
                  <c:v>-0.33567163944642231</c:v>
                </c:pt>
                <c:pt idx="184">
                  <c:v>-0.1380491675380382</c:v>
                </c:pt>
                <c:pt idx="185">
                  <c:v>-3.9237931583846142E-2</c:v>
                </c:pt>
                <c:pt idx="186">
                  <c:v>5.9573304370345914E-2</c:v>
                </c:pt>
                <c:pt idx="187">
                  <c:v>0.10897892234744194</c:v>
                </c:pt>
                <c:pt idx="188">
                  <c:v>0.15837454032453796</c:v>
                </c:pt>
                <c:pt idx="189">
                  <c:v>0.10896892234744193</c:v>
                </c:pt>
                <c:pt idx="190">
                  <c:v>5.9563304370345904E-2</c:v>
                </c:pt>
                <c:pt idx="191">
                  <c:v>-3.9247931583846152E-2</c:v>
                </c:pt>
                <c:pt idx="192">
                  <c:v>-0.13805916753803821</c:v>
                </c:pt>
                <c:pt idx="193">
                  <c:v>-0.33568163944642232</c:v>
                </c:pt>
                <c:pt idx="194">
                  <c:v>-0.53330411135480649</c:v>
                </c:pt>
                <c:pt idx="195">
                  <c:v>-0.7309265832631906</c:v>
                </c:pt>
                <c:pt idx="196">
                  <c:v>-0.92854905517157471</c:v>
                </c:pt>
                <c:pt idx="197">
                  <c:v>-1.3237939989883429</c:v>
                </c:pt>
                <c:pt idx="198">
                  <c:v>-1.7190389428051112</c:v>
                </c:pt>
                <c:pt idx="199">
                  <c:v>-2.1142838866218794</c:v>
                </c:pt>
                <c:pt idx="200">
                  <c:v>-2.5095288304386476</c:v>
                </c:pt>
                <c:pt idx="201">
                  <c:v>-2.9047737742554158</c:v>
                </c:pt>
                <c:pt idx="202">
                  <c:v>-3.3000187180721841</c:v>
                </c:pt>
                <c:pt idx="203">
                  <c:v>-3.6952636618889523</c:v>
                </c:pt>
                <c:pt idx="204">
                  <c:v>-4.0905086057057201</c:v>
                </c:pt>
                <c:pt idx="205">
                  <c:v>-4.4857535495224887</c:v>
                </c:pt>
                <c:pt idx="206">
                  <c:v>-4.8809984933392574</c:v>
                </c:pt>
                <c:pt idx="207">
                  <c:v>-5.2762434371560261</c:v>
                </c:pt>
                <c:pt idx="208">
                  <c:v>-5.4738659090644104</c:v>
                </c:pt>
                <c:pt idx="209">
                  <c:v>-5.6714883809727947</c:v>
                </c:pt>
                <c:pt idx="210">
                  <c:v>-5.8691108528811791</c:v>
                </c:pt>
                <c:pt idx="211">
                  <c:v>-6.0667333247895634</c:v>
                </c:pt>
                <c:pt idx="212">
                  <c:v>-6.1655445607437551</c:v>
                </c:pt>
                <c:pt idx="213">
                  <c:v>-6.2643557966979468</c:v>
                </c:pt>
                <c:pt idx="214">
                  <c:v>-6.3136614146750434</c:v>
                </c:pt>
                <c:pt idx="216">
                  <c:v>0.99999999999999989</c:v>
                </c:pt>
                <c:pt idx="217">
                  <c:v>0.98473282442748078</c:v>
                </c:pt>
                <c:pt idx="218">
                  <c:v>0.95419847328244256</c:v>
                </c:pt>
                <c:pt idx="219">
                  <c:v>0.92366412213740434</c:v>
                </c:pt>
                <c:pt idx="220">
                  <c:v>0.86259541984732802</c:v>
                </c:pt>
                <c:pt idx="221">
                  <c:v>0.80152671755725169</c:v>
                </c:pt>
                <c:pt idx="222">
                  <c:v>0.74045801526717536</c:v>
                </c:pt>
                <c:pt idx="223">
                  <c:v>0.67938931297709904</c:v>
                </c:pt>
                <c:pt idx="224">
                  <c:v>0.55725190839694638</c:v>
                </c:pt>
                <c:pt idx="225">
                  <c:v>0.43511450381679373</c:v>
                </c:pt>
                <c:pt idx="226">
                  <c:v>0.31297709923664108</c:v>
                </c:pt>
                <c:pt idx="227">
                  <c:v>0.19083969465648842</c:v>
                </c:pt>
                <c:pt idx="228">
                  <c:v>6.8702290076335756E-2</c:v>
                </c:pt>
                <c:pt idx="229">
                  <c:v>-5.3435114503816911E-2</c:v>
                </c:pt>
                <c:pt idx="230">
                  <c:v>-0.17557251908396959</c:v>
                </c:pt>
                <c:pt idx="231">
                  <c:v>-0.29770992366412224</c:v>
                </c:pt>
                <c:pt idx="232">
                  <c:v>-0.4198473282442749</c:v>
                </c:pt>
                <c:pt idx="233">
                  <c:v>-0.54198473282442761</c:v>
                </c:pt>
                <c:pt idx="234">
                  <c:v>-0.66412213740458026</c:v>
                </c:pt>
                <c:pt idx="235">
                  <c:v>-0.72519083969465659</c:v>
                </c:pt>
                <c:pt idx="236">
                  <c:v>-0.78625954198473291</c:v>
                </c:pt>
                <c:pt idx="237">
                  <c:v>-0.84732824427480924</c:v>
                </c:pt>
                <c:pt idx="238">
                  <c:v>-0.90839694656488557</c:v>
                </c:pt>
                <c:pt idx="239">
                  <c:v>-0.93893129770992378</c:v>
                </c:pt>
                <c:pt idx="240">
                  <c:v>-0.969465648854962</c:v>
                </c:pt>
                <c:pt idx="241">
                  <c:v>-0.98473282442748111</c:v>
                </c:pt>
                <c:pt idx="242">
                  <c:v>-1.0000000000000002</c:v>
                </c:pt>
                <c:pt idx="243">
                  <c:v>-0.98473282442748111</c:v>
                </c:pt>
                <c:pt idx="244">
                  <c:v>-0.969465648854962</c:v>
                </c:pt>
                <c:pt idx="245">
                  <c:v>-0.93893129770992378</c:v>
                </c:pt>
                <c:pt idx="246">
                  <c:v>-0.90839694656488557</c:v>
                </c:pt>
                <c:pt idx="247">
                  <c:v>-0.84732824427480924</c:v>
                </c:pt>
                <c:pt idx="248">
                  <c:v>-0.78625954198473291</c:v>
                </c:pt>
                <c:pt idx="249">
                  <c:v>-0.72519083969465659</c:v>
                </c:pt>
                <c:pt idx="250">
                  <c:v>-0.66412213740458026</c:v>
                </c:pt>
                <c:pt idx="251">
                  <c:v>-0.54198473282442761</c:v>
                </c:pt>
                <c:pt idx="252">
                  <c:v>-0.41984732824427495</c:v>
                </c:pt>
                <c:pt idx="253">
                  <c:v>-0.2977099236641223</c:v>
                </c:pt>
                <c:pt idx="254">
                  <c:v>-0.17557251908396965</c:v>
                </c:pt>
                <c:pt idx="255">
                  <c:v>-5.343511450381698E-2</c:v>
                </c:pt>
                <c:pt idx="256">
                  <c:v>6.8702290076335687E-2</c:v>
                </c:pt>
                <c:pt idx="257">
                  <c:v>0.19083969465648837</c:v>
                </c:pt>
                <c:pt idx="258">
                  <c:v>0.31297709923664102</c:v>
                </c:pt>
                <c:pt idx="259">
                  <c:v>0.43511450381679367</c:v>
                </c:pt>
                <c:pt idx="260">
                  <c:v>0.55725190839694638</c:v>
                </c:pt>
                <c:pt idx="261">
                  <c:v>0.67938931297709904</c:v>
                </c:pt>
                <c:pt idx="262">
                  <c:v>0.74045801526717536</c:v>
                </c:pt>
                <c:pt idx="263">
                  <c:v>0.80152671755725169</c:v>
                </c:pt>
                <c:pt idx="264">
                  <c:v>0.86259541984732802</c:v>
                </c:pt>
                <c:pt idx="265">
                  <c:v>0.92366412213740434</c:v>
                </c:pt>
                <c:pt idx="266">
                  <c:v>0.95419847328244256</c:v>
                </c:pt>
                <c:pt idx="267">
                  <c:v>0.98473282442748078</c:v>
                </c:pt>
                <c:pt idx="268">
                  <c:v>0.99999999999999989</c:v>
                </c:pt>
                <c:pt idx="270">
                  <c:v>1.732050807568877</c:v>
                </c:pt>
                <c:pt idx="271">
                  <c:v>1.7144217917157587</c:v>
                </c:pt>
                <c:pt idx="272">
                  <c:v>1.6791637600095219</c:v>
                </c:pt>
                <c:pt idx="273">
                  <c:v>1.6439057283032852</c:v>
                </c:pt>
                <c:pt idx="274">
                  <c:v>1.5733896648908119</c:v>
                </c:pt>
                <c:pt idx="275">
                  <c:v>1.5028736014783386</c:v>
                </c:pt>
                <c:pt idx="276">
                  <c:v>1.4323575380658653</c:v>
                </c:pt>
                <c:pt idx="277">
                  <c:v>1.361841474653392</c:v>
                </c:pt>
                <c:pt idx="278">
                  <c:v>1.2208093478284452</c:v>
                </c:pt>
                <c:pt idx="279">
                  <c:v>1.0797772210034984</c:v>
                </c:pt>
                <c:pt idx="280">
                  <c:v>0.93874509417855168</c:v>
                </c:pt>
                <c:pt idx="281">
                  <c:v>0.79771296735360497</c:v>
                </c:pt>
                <c:pt idx="282">
                  <c:v>0.65668084052865827</c:v>
                </c:pt>
                <c:pt idx="283">
                  <c:v>0.51564871370371157</c:v>
                </c:pt>
                <c:pt idx="284">
                  <c:v>0.37461658687876487</c:v>
                </c:pt>
                <c:pt idx="285">
                  <c:v>0.23358446005381814</c:v>
                </c:pt>
                <c:pt idx="286">
                  <c:v>9.2552333228871408E-2</c:v>
                </c:pt>
                <c:pt idx="287">
                  <c:v>-4.8479793596075321E-2</c:v>
                </c:pt>
                <c:pt idx="288">
                  <c:v>-0.18951192042102205</c:v>
                </c:pt>
                <c:pt idx="289">
                  <c:v>-0.2600279838334954</c:v>
                </c:pt>
                <c:pt idx="290">
                  <c:v>-0.33054404724596875</c:v>
                </c:pt>
                <c:pt idx="291">
                  <c:v>-0.4010601106584421</c:v>
                </c:pt>
                <c:pt idx="292">
                  <c:v>-0.47157617407091545</c:v>
                </c:pt>
                <c:pt idx="293">
                  <c:v>-0.5068342057771521</c:v>
                </c:pt>
                <c:pt idx="294">
                  <c:v>-0.54209223748338875</c:v>
                </c:pt>
                <c:pt idx="295">
                  <c:v>-0.55972125333650713</c:v>
                </c:pt>
                <c:pt idx="296">
                  <c:v>-0.57735026918962551</c:v>
                </c:pt>
                <c:pt idx="297">
                  <c:v>-0.55972125333650713</c:v>
                </c:pt>
                <c:pt idx="298">
                  <c:v>-0.54209223748338875</c:v>
                </c:pt>
                <c:pt idx="299">
                  <c:v>-0.5068342057771521</c:v>
                </c:pt>
                <c:pt idx="300">
                  <c:v>-0.4715761740709154</c:v>
                </c:pt>
                <c:pt idx="301">
                  <c:v>-0.40106011065844205</c:v>
                </c:pt>
                <c:pt idx="302">
                  <c:v>-0.3305440472459687</c:v>
                </c:pt>
                <c:pt idx="303">
                  <c:v>-0.26002798383349535</c:v>
                </c:pt>
                <c:pt idx="304">
                  <c:v>-0.189511920421022</c:v>
                </c:pt>
                <c:pt idx="305">
                  <c:v>-4.8479793596075266E-2</c:v>
                </c:pt>
                <c:pt idx="306">
                  <c:v>9.2552333228871464E-2</c:v>
                </c:pt>
                <c:pt idx="307">
                  <c:v>0.23358446005381819</c:v>
                </c:pt>
                <c:pt idx="308">
                  <c:v>0.37461658687876492</c:v>
                </c:pt>
                <c:pt idx="309">
                  <c:v>0.51564871370371168</c:v>
                </c:pt>
                <c:pt idx="310">
                  <c:v>0.65668084052865838</c:v>
                </c:pt>
                <c:pt idx="311">
                  <c:v>0.79771296735360508</c:v>
                </c:pt>
                <c:pt idx="312">
                  <c:v>0.93874509417855179</c:v>
                </c:pt>
                <c:pt idx="313">
                  <c:v>1.0797772210034986</c:v>
                </c:pt>
                <c:pt idx="314">
                  <c:v>1.2208093478284454</c:v>
                </c:pt>
                <c:pt idx="315">
                  <c:v>1.3618414746533922</c:v>
                </c:pt>
                <c:pt idx="316">
                  <c:v>1.4323575380658655</c:v>
                </c:pt>
                <c:pt idx="317">
                  <c:v>1.5028736014783388</c:v>
                </c:pt>
                <c:pt idx="318">
                  <c:v>1.5733896648908121</c:v>
                </c:pt>
                <c:pt idx="319">
                  <c:v>1.6439057283032854</c:v>
                </c:pt>
                <c:pt idx="320">
                  <c:v>1.6791637600095222</c:v>
                </c:pt>
                <c:pt idx="321">
                  <c:v>1.7144217917157589</c:v>
                </c:pt>
                <c:pt idx="322">
                  <c:v>1.7320508075688772</c:v>
                </c:pt>
                <c:pt idx="324">
                  <c:v>2.4142135623730949</c:v>
                </c:pt>
                <c:pt idx="325">
                  <c:v>2.3926225156193071</c:v>
                </c:pt>
                <c:pt idx="326">
                  <c:v>2.3494404221117318</c:v>
                </c:pt>
                <c:pt idx="327">
                  <c:v>2.3062583286041565</c:v>
                </c:pt>
                <c:pt idx="328">
                  <c:v>2.2198941415890054</c:v>
                </c:pt>
                <c:pt idx="329">
                  <c:v>2.1335299545738544</c:v>
                </c:pt>
                <c:pt idx="330">
                  <c:v>2.0471657675587034</c:v>
                </c:pt>
                <c:pt idx="331">
                  <c:v>1.9608015805435526</c:v>
                </c:pt>
                <c:pt idx="332">
                  <c:v>1.788073206513251</c:v>
                </c:pt>
                <c:pt idx="333">
                  <c:v>1.6153448324829494</c:v>
                </c:pt>
                <c:pt idx="334">
                  <c:v>1.4426164584526477</c:v>
                </c:pt>
                <c:pt idx="335">
                  <c:v>1.2698880844223461</c:v>
                </c:pt>
                <c:pt idx="336">
                  <c:v>1.0971597103920445</c:v>
                </c:pt>
                <c:pt idx="337">
                  <c:v>0.92443133636174291</c:v>
                </c:pt>
                <c:pt idx="338">
                  <c:v>0.75170296233144129</c:v>
                </c:pt>
                <c:pt idx="339">
                  <c:v>0.57897458830113968</c:v>
                </c:pt>
                <c:pt idx="340">
                  <c:v>0.40624621427083801</c:v>
                </c:pt>
                <c:pt idx="341">
                  <c:v>0.23351784024053635</c:v>
                </c:pt>
                <c:pt idx="342">
                  <c:v>6.0789466210234677E-2</c:v>
                </c:pt>
                <c:pt idx="343">
                  <c:v>-2.5574720804916157E-2</c:v>
                </c:pt>
                <c:pt idx="344">
                  <c:v>-0.11193890782006699</c:v>
                </c:pt>
                <c:pt idx="345">
                  <c:v>-0.19830309483521782</c:v>
                </c:pt>
                <c:pt idx="346">
                  <c:v>-0.28466728185036866</c:v>
                </c:pt>
                <c:pt idx="347">
                  <c:v>-0.32784937535794406</c:v>
                </c:pt>
                <c:pt idx="348">
                  <c:v>-0.37103146886551946</c:v>
                </c:pt>
                <c:pt idx="349">
                  <c:v>-0.39262251561930717</c:v>
                </c:pt>
                <c:pt idx="350">
                  <c:v>-0.41421356237309487</c:v>
                </c:pt>
                <c:pt idx="351">
                  <c:v>-0.39262251561930717</c:v>
                </c:pt>
                <c:pt idx="352">
                  <c:v>-0.37103146886551946</c:v>
                </c:pt>
                <c:pt idx="353">
                  <c:v>-0.32784937535794406</c:v>
                </c:pt>
                <c:pt idx="354">
                  <c:v>-0.28466728185036866</c:v>
                </c:pt>
                <c:pt idx="355">
                  <c:v>-0.19830309483521782</c:v>
                </c:pt>
                <c:pt idx="356">
                  <c:v>-0.11193890782006699</c:v>
                </c:pt>
                <c:pt idx="357">
                  <c:v>-2.5574720804916157E-2</c:v>
                </c:pt>
                <c:pt idx="358">
                  <c:v>6.0789466210234677E-2</c:v>
                </c:pt>
                <c:pt idx="359">
                  <c:v>0.23351784024053635</c:v>
                </c:pt>
                <c:pt idx="360">
                  <c:v>0.40624621427083801</c:v>
                </c:pt>
                <c:pt idx="361">
                  <c:v>0.57897458830113968</c:v>
                </c:pt>
                <c:pt idx="362">
                  <c:v>0.75170296233144129</c:v>
                </c:pt>
                <c:pt idx="363">
                  <c:v>0.92443133636174291</c:v>
                </c:pt>
                <c:pt idx="364">
                  <c:v>1.0971597103920445</c:v>
                </c:pt>
                <c:pt idx="365">
                  <c:v>1.2698880844223461</c:v>
                </c:pt>
                <c:pt idx="366">
                  <c:v>1.4426164584526477</c:v>
                </c:pt>
                <c:pt idx="367">
                  <c:v>1.6153448324829494</c:v>
                </c:pt>
                <c:pt idx="368">
                  <c:v>1.788073206513251</c:v>
                </c:pt>
                <c:pt idx="369">
                  <c:v>1.9608015805435526</c:v>
                </c:pt>
                <c:pt idx="370">
                  <c:v>2.0471657675587034</c:v>
                </c:pt>
                <c:pt idx="371">
                  <c:v>2.1335299545738544</c:v>
                </c:pt>
                <c:pt idx="372">
                  <c:v>2.2198941415890054</c:v>
                </c:pt>
                <c:pt idx="373">
                  <c:v>2.3062583286041565</c:v>
                </c:pt>
                <c:pt idx="374">
                  <c:v>2.3494404221117318</c:v>
                </c:pt>
                <c:pt idx="375">
                  <c:v>2.3926225156193071</c:v>
                </c:pt>
                <c:pt idx="376">
                  <c:v>2.4142135623730949</c:v>
                </c:pt>
                <c:pt idx="378">
                  <c:v>3.7320508075688776</c:v>
                </c:pt>
                <c:pt idx="379">
                  <c:v>3.7015164564238394</c:v>
                </c:pt>
                <c:pt idx="380">
                  <c:v>3.640447754133763</c:v>
                </c:pt>
                <c:pt idx="381">
                  <c:v>3.5793790518436865</c:v>
                </c:pt>
                <c:pt idx="382">
                  <c:v>3.4572416472635337</c:v>
                </c:pt>
                <c:pt idx="383">
                  <c:v>3.3351042426833808</c:v>
                </c:pt>
                <c:pt idx="384">
                  <c:v>3.2129668381032279</c:v>
                </c:pt>
                <c:pt idx="385">
                  <c:v>3.090829433523075</c:v>
                </c:pt>
                <c:pt idx="386">
                  <c:v>2.8465546243627697</c:v>
                </c:pt>
                <c:pt idx="387">
                  <c:v>2.6022798152024644</c:v>
                </c:pt>
                <c:pt idx="388">
                  <c:v>2.3580050060421591</c:v>
                </c:pt>
                <c:pt idx="389">
                  <c:v>2.1137301968818538</c:v>
                </c:pt>
                <c:pt idx="390">
                  <c:v>1.8694553877215485</c:v>
                </c:pt>
                <c:pt idx="391">
                  <c:v>1.6251805785612432</c:v>
                </c:pt>
                <c:pt idx="392">
                  <c:v>1.3809057694009379</c:v>
                </c:pt>
                <c:pt idx="393">
                  <c:v>1.1366309602406326</c:v>
                </c:pt>
                <c:pt idx="394">
                  <c:v>0.89235615108032729</c:v>
                </c:pt>
                <c:pt idx="395">
                  <c:v>0.64808134192002198</c:v>
                </c:pt>
                <c:pt idx="396">
                  <c:v>0.40380653275971667</c:v>
                </c:pt>
                <c:pt idx="397">
                  <c:v>0.28166912817956402</c:v>
                </c:pt>
                <c:pt idx="398">
                  <c:v>0.15953172359941137</c:v>
                </c:pt>
                <c:pt idx="399">
                  <c:v>3.7394319019258701E-2</c:v>
                </c:pt>
                <c:pt idx="400">
                  <c:v>-8.4743085560893966E-2</c:v>
                </c:pt>
                <c:pt idx="401">
                  <c:v>-0.14581178785097029</c:v>
                </c:pt>
                <c:pt idx="402">
                  <c:v>-0.20688049014104662</c:v>
                </c:pt>
                <c:pt idx="403">
                  <c:v>-0.23741484128608478</c:v>
                </c:pt>
                <c:pt idx="404">
                  <c:v>-0.26794919243112297</c:v>
                </c:pt>
                <c:pt idx="405">
                  <c:v>-0.23741484128608481</c:v>
                </c:pt>
                <c:pt idx="406">
                  <c:v>-0.20688049014104665</c:v>
                </c:pt>
                <c:pt idx="407">
                  <c:v>-0.14581178785097032</c:v>
                </c:pt>
                <c:pt idx="408">
                  <c:v>-8.4743085560893994E-2</c:v>
                </c:pt>
                <c:pt idx="409">
                  <c:v>3.7394319019258673E-2</c:v>
                </c:pt>
                <c:pt idx="410">
                  <c:v>0.15953172359941134</c:v>
                </c:pt>
                <c:pt idx="411">
                  <c:v>0.28166912817956402</c:v>
                </c:pt>
                <c:pt idx="412">
                  <c:v>0.40380653275971667</c:v>
                </c:pt>
                <c:pt idx="413">
                  <c:v>0.64808134192002198</c:v>
                </c:pt>
                <c:pt idx="414">
                  <c:v>0.89235615108032729</c:v>
                </c:pt>
                <c:pt idx="415">
                  <c:v>1.1366309602406326</c:v>
                </c:pt>
                <c:pt idx="416">
                  <c:v>1.3809057694009379</c:v>
                </c:pt>
                <c:pt idx="417">
                  <c:v>1.6251805785612432</c:v>
                </c:pt>
                <c:pt idx="418">
                  <c:v>1.8694553877215485</c:v>
                </c:pt>
                <c:pt idx="419">
                  <c:v>2.1137301968818538</c:v>
                </c:pt>
                <c:pt idx="420">
                  <c:v>2.3580050060421591</c:v>
                </c:pt>
                <c:pt idx="421">
                  <c:v>2.6022798152024644</c:v>
                </c:pt>
                <c:pt idx="422">
                  <c:v>2.8465546243627697</c:v>
                </c:pt>
                <c:pt idx="423">
                  <c:v>3.090829433523075</c:v>
                </c:pt>
                <c:pt idx="424">
                  <c:v>3.2129668381032279</c:v>
                </c:pt>
                <c:pt idx="425">
                  <c:v>3.3351042426833808</c:v>
                </c:pt>
                <c:pt idx="426">
                  <c:v>3.4572416472635337</c:v>
                </c:pt>
                <c:pt idx="427">
                  <c:v>3.5793790518436865</c:v>
                </c:pt>
                <c:pt idx="428">
                  <c:v>3.640447754133763</c:v>
                </c:pt>
                <c:pt idx="429">
                  <c:v>3.7015164564238394</c:v>
                </c:pt>
                <c:pt idx="430">
                  <c:v>3.7320508075688776</c:v>
                </c:pt>
                <c:pt idx="432">
                  <c:v>6.3137515146750411</c:v>
                </c:pt>
                <c:pt idx="433">
                  <c:v>6.2643458966979448</c:v>
                </c:pt>
                <c:pt idx="434">
                  <c:v>6.1655346607437531</c:v>
                </c:pt>
                <c:pt idx="435">
                  <c:v>6.0667234247895614</c:v>
                </c:pt>
                <c:pt idx="436">
                  <c:v>5.8691009528811771</c:v>
                </c:pt>
                <c:pt idx="437">
                  <c:v>5.6714784809727927</c:v>
                </c:pt>
                <c:pt idx="438">
                  <c:v>5.4738560090644084</c:v>
                </c:pt>
                <c:pt idx="439">
                  <c:v>5.2762335371560241</c:v>
                </c:pt>
                <c:pt idx="440">
                  <c:v>4.8809885933392563</c:v>
                </c:pt>
                <c:pt idx="441">
                  <c:v>4.4857436495224885</c:v>
                </c:pt>
                <c:pt idx="442">
                  <c:v>4.0904987057057207</c:v>
                </c:pt>
                <c:pt idx="443">
                  <c:v>3.6952537618889525</c:v>
                </c:pt>
                <c:pt idx="444">
                  <c:v>3.3000088180721843</c:v>
                </c:pt>
                <c:pt idx="445">
                  <c:v>2.904763874255416</c:v>
                </c:pt>
                <c:pt idx="446">
                  <c:v>2.5095189304386478</c:v>
                </c:pt>
                <c:pt idx="447">
                  <c:v>2.1142739866218796</c:v>
                </c:pt>
                <c:pt idx="448">
                  <c:v>1.7190290428051114</c:v>
                </c:pt>
                <c:pt idx="449">
                  <c:v>1.3237840989883431</c:v>
                </c:pt>
                <c:pt idx="450">
                  <c:v>0.92853915517157504</c:v>
                </c:pt>
                <c:pt idx="451">
                  <c:v>0.73091668326319104</c:v>
                </c:pt>
                <c:pt idx="452">
                  <c:v>0.53329421135480692</c:v>
                </c:pt>
                <c:pt idx="453">
                  <c:v>0.33567173944642287</c:v>
                </c:pt>
                <c:pt idx="454">
                  <c:v>0.13804926753803881</c:v>
                </c:pt>
                <c:pt idx="455">
                  <c:v>3.9238031583846783E-2</c:v>
                </c:pt>
                <c:pt idx="456">
                  <c:v>-5.9573204370345245E-2</c:v>
                </c:pt>
                <c:pt idx="457">
                  <c:v>-0.10897882234744126</c:v>
                </c:pt>
                <c:pt idx="458">
                  <c:v>-0.15838444032453727</c:v>
                </c:pt>
                <c:pt idx="459">
                  <c:v>-0.10897882234744126</c:v>
                </c:pt>
                <c:pt idx="460">
                  <c:v>-5.9573204370345245E-2</c:v>
                </c:pt>
                <c:pt idx="461">
                  <c:v>3.9238031583846783E-2</c:v>
                </c:pt>
                <c:pt idx="462">
                  <c:v>0.13804926753803881</c:v>
                </c:pt>
                <c:pt idx="463">
                  <c:v>0.33567173944642287</c:v>
                </c:pt>
                <c:pt idx="464">
                  <c:v>0.53329421135480692</c:v>
                </c:pt>
                <c:pt idx="465">
                  <c:v>0.73091668326319104</c:v>
                </c:pt>
                <c:pt idx="466">
                  <c:v>0.92853915517157515</c:v>
                </c:pt>
                <c:pt idx="467">
                  <c:v>1.3237840989883431</c:v>
                </c:pt>
                <c:pt idx="468">
                  <c:v>1.7190290428051114</c:v>
                </c:pt>
                <c:pt idx="469">
                  <c:v>2.1142739866218796</c:v>
                </c:pt>
                <c:pt idx="470">
                  <c:v>2.5095189304386478</c:v>
                </c:pt>
                <c:pt idx="471">
                  <c:v>2.904763874255416</c:v>
                </c:pt>
                <c:pt idx="472">
                  <c:v>3.3000088180721843</c:v>
                </c:pt>
                <c:pt idx="473">
                  <c:v>3.6952537618889525</c:v>
                </c:pt>
                <c:pt idx="474">
                  <c:v>4.0904987057057207</c:v>
                </c:pt>
                <c:pt idx="475">
                  <c:v>4.4857436495224885</c:v>
                </c:pt>
                <c:pt idx="476">
                  <c:v>4.8809885933392563</c:v>
                </c:pt>
                <c:pt idx="477">
                  <c:v>5.2762335371560241</c:v>
                </c:pt>
                <c:pt idx="478">
                  <c:v>5.4738560090644084</c:v>
                </c:pt>
                <c:pt idx="479">
                  <c:v>5.6714784809727927</c:v>
                </c:pt>
                <c:pt idx="480">
                  <c:v>5.8691009528811771</c:v>
                </c:pt>
                <c:pt idx="481">
                  <c:v>6.0667234247895614</c:v>
                </c:pt>
                <c:pt idx="482">
                  <c:v>6.1655346607437531</c:v>
                </c:pt>
                <c:pt idx="483">
                  <c:v>6.2643458966979448</c:v>
                </c:pt>
                <c:pt idx="484">
                  <c:v>6.3137515146750411</c:v>
                </c:pt>
              </c:numCache>
            </c:numRef>
          </c:xVal>
          <c:yVal>
            <c:numRef>
              <c:f>'v=const'!$D$8:$D$492</c:f>
              <c:numCache>
                <c:formatCode>General</c:formatCode>
                <c:ptCount val="485"/>
                <c:pt idx="108">
                  <c:v>1.9999997501175372E-3</c:v>
                </c:pt>
                <c:pt idx="109">
                  <c:v>0.34815082494603217</c:v>
                </c:pt>
                <c:pt idx="110">
                  <c:v>0.59835182888892047</c:v>
                </c:pt>
                <c:pt idx="111">
                  <c:v>0.76640854154950611</c:v>
                </c:pt>
                <c:pt idx="112">
                  <c:v>1.0117905005554892</c:v>
                </c:pt>
                <c:pt idx="113">
                  <c:v>1.1959192657840505</c:v>
                </c:pt>
                <c:pt idx="114">
                  <c:v>1.3442063354773497</c:v>
                </c:pt>
                <c:pt idx="115">
                  <c:v>1.4675569369555226</c:v>
                </c:pt>
                <c:pt idx="116">
                  <c:v>1.6606876501493231</c:v>
                </c:pt>
                <c:pt idx="117">
                  <c:v>1.8007507364235835</c:v>
                </c:pt>
                <c:pt idx="118">
                  <c:v>1.899521674875301</c:v>
                </c:pt>
                <c:pt idx="119">
                  <c:v>1.9632426256404103</c:v>
                </c:pt>
                <c:pt idx="120">
                  <c:v>1.9952744814088181</c:v>
                </c:pt>
                <c:pt idx="121">
                  <c:v>1.997142593910209</c:v>
                </c:pt>
                <c:pt idx="122">
                  <c:v>1.9689328225917104</c:v>
                </c:pt>
                <c:pt idx="123">
                  <c:v>1.9093124455067365</c:v>
                </c:pt>
                <c:pt idx="124">
                  <c:v>1.8151890272019227</c:v>
                </c:pt>
                <c:pt idx="125">
                  <c:v>1.6807760200577002</c:v>
                </c:pt>
                <c:pt idx="126">
                  <c:v>1.4952473005985116</c:v>
                </c:pt>
                <c:pt idx="127">
                  <c:v>1.3770947982355735</c:v>
                </c:pt>
                <c:pt idx="128">
                  <c:v>1.2357914814047968</c:v>
                </c:pt>
                <c:pt idx="129">
                  <c:v>1.0621374659161109</c:v>
                </c:pt>
                <c:pt idx="130">
                  <c:v>0.83621547240982186</c:v>
                </c:pt>
                <c:pt idx="131">
                  <c:v>0.68820659470600898</c:v>
                </c:pt>
                <c:pt idx="132">
                  <c:v>0.49045034906432006</c:v>
                </c:pt>
                <c:pt idx="133">
                  <c:v>0.34813951089757617</c:v>
                </c:pt>
                <c:pt idx="134">
                  <c:v>0</c:v>
                </c:pt>
                <c:pt idx="135">
                  <c:v>-0.34813951089757617</c:v>
                </c:pt>
                <c:pt idx="136">
                  <c:v>-0.49045034906432006</c:v>
                </c:pt>
                <c:pt idx="137">
                  <c:v>-0.68820659470600898</c:v>
                </c:pt>
                <c:pt idx="138">
                  <c:v>-0.83621547240982186</c:v>
                </c:pt>
                <c:pt idx="139">
                  <c:v>-1.0621374659161109</c:v>
                </c:pt>
                <c:pt idx="140">
                  <c:v>-1.2357914814047968</c:v>
                </c:pt>
                <c:pt idx="141">
                  <c:v>-1.3770947982355735</c:v>
                </c:pt>
                <c:pt idx="142">
                  <c:v>-1.4952473005985116</c:v>
                </c:pt>
                <c:pt idx="143">
                  <c:v>-1.6807760200577002</c:v>
                </c:pt>
                <c:pt idx="144">
                  <c:v>-1.8151890272019227</c:v>
                </c:pt>
                <c:pt idx="145">
                  <c:v>-1.9093124455067365</c:v>
                </c:pt>
                <c:pt idx="146">
                  <c:v>-1.9689328225917104</c:v>
                </c:pt>
                <c:pt idx="147">
                  <c:v>-1.997142593910209</c:v>
                </c:pt>
                <c:pt idx="148">
                  <c:v>-1.9952744814088181</c:v>
                </c:pt>
                <c:pt idx="149">
                  <c:v>-1.9632426256404103</c:v>
                </c:pt>
                <c:pt idx="150">
                  <c:v>-1.899521674875301</c:v>
                </c:pt>
                <c:pt idx="151">
                  <c:v>-1.8007507364235835</c:v>
                </c:pt>
                <c:pt idx="152">
                  <c:v>-1.6606876501493231</c:v>
                </c:pt>
                <c:pt idx="153">
                  <c:v>-1.4675569369555226</c:v>
                </c:pt>
                <c:pt idx="154">
                  <c:v>-1.3442063354773497</c:v>
                </c:pt>
                <c:pt idx="155">
                  <c:v>-1.1959192657840505</c:v>
                </c:pt>
                <c:pt idx="156">
                  <c:v>-1.0117905005554892</c:v>
                </c:pt>
                <c:pt idx="157">
                  <c:v>-0.76640854154950611</c:v>
                </c:pt>
                <c:pt idx="158">
                  <c:v>-0.59835182888892047</c:v>
                </c:pt>
                <c:pt idx="159">
                  <c:v>-0.34815082494603217</c:v>
                </c:pt>
                <c:pt idx="160">
                  <c:v>-1.9999997501175372E-3</c:v>
                </c:pt>
              </c:numCache>
            </c:numRef>
          </c:yVal>
        </c:ser>
        <c:ser>
          <c:idx val="2"/>
          <c:order val="2"/>
          <c:tx>
            <c:strRef>
              <c:f>'v=const'!$E$7</c:f>
              <c:strCache>
                <c:ptCount val="1"/>
                <c:pt idx="0">
                  <c:v>1/4 π</c:v>
                </c:pt>
              </c:strCache>
            </c:strRef>
          </c:tx>
          <c:marker>
            <c:symbol val="none"/>
          </c:marker>
          <c:xVal>
            <c:numRef>
              <c:f>'v=const'!$B$8:$B$492</c:f>
              <c:numCache>
                <c:formatCode>General</c:formatCode>
                <c:ptCount val="485"/>
                <c:pt idx="0">
                  <c:v>-1.7320508075688776</c:v>
                </c:pt>
                <c:pt idx="1">
                  <c:v>-1.7144217917157594</c:v>
                </c:pt>
                <c:pt idx="2">
                  <c:v>-1.6791637600095226</c:v>
                </c:pt>
                <c:pt idx="3">
                  <c:v>-1.6439057283032859</c:v>
                </c:pt>
                <c:pt idx="4">
                  <c:v>-1.5733896648908126</c:v>
                </c:pt>
                <c:pt idx="5">
                  <c:v>-1.5028736014783393</c:v>
                </c:pt>
                <c:pt idx="6">
                  <c:v>-1.432357538065866</c:v>
                </c:pt>
                <c:pt idx="7">
                  <c:v>-1.3618414746533927</c:v>
                </c:pt>
                <c:pt idx="8">
                  <c:v>-1.2208093478284459</c:v>
                </c:pt>
                <c:pt idx="9">
                  <c:v>-1.079777221003499</c:v>
                </c:pt>
                <c:pt idx="10">
                  <c:v>-0.93874509417855223</c:v>
                </c:pt>
                <c:pt idx="11">
                  <c:v>-0.79771296735360542</c:v>
                </c:pt>
                <c:pt idx="12">
                  <c:v>-0.6566808405286586</c:v>
                </c:pt>
                <c:pt idx="13">
                  <c:v>-0.51564871370371179</c:v>
                </c:pt>
                <c:pt idx="14">
                  <c:v>-0.37461658687876503</c:v>
                </c:pt>
                <c:pt idx="15">
                  <c:v>-0.23358446005381828</c:v>
                </c:pt>
                <c:pt idx="16">
                  <c:v>-9.2552333228871519E-2</c:v>
                </c:pt>
                <c:pt idx="17">
                  <c:v>4.8479793596075238E-2</c:v>
                </c:pt>
                <c:pt idx="18">
                  <c:v>0.189511920421022</c:v>
                </c:pt>
                <c:pt idx="19">
                  <c:v>0.26002798383349535</c:v>
                </c:pt>
                <c:pt idx="20">
                  <c:v>0.33054404724596875</c:v>
                </c:pt>
                <c:pt idx="21">
                  <c:v>0.40106011065844216</c:v>
                </c:pt>
                <c:pt idx="22">
                  <c:v>0.47157617407091557</c:v>
                </c:pt>
                <c:pt idx="23">
                  <c:v>0.50683420577715221</c:v>
                </c:pt>
                <c:pt idx="24">
                  <c:v>0.54209223748338886</c:v>
                </c:pt>
                <c:pt idx="25">
                  <c:v>0.55972125333650724</c:v>
                </c:pt>
                <c:pt idx="26">
                  <c:v>0.57735026918962562</c:v>
                </c:pt>
                <c:pt idx="27">
                  <c:v>0.55972125333650724</c:v>
                </c:pt>
                <c:pt idx="28">
                  <c:v>0.54209223748338886</c:v>
                </c:pt>
                <c:pt idx="29">
                  <c:v>0.50683420577715221</c:v>
                </c:pt>
                <c:pt idx="30">
                  <c:v>0.47157617407091551</c:v>
                </c:pt>
                <c:pt idx="31">
                  <c:v>0.40106011065844216</c:v>
                </c:pt>
                <c:pt idx="32">
                  <c:v>0.33054404724596875</c:v>
                </c:pt>
                <c:pt idx="33">
                  <c:v>0.26002798383349535</c:v>
                </c:pt>
                <c:pt idx="34">
                  <c:v>0.18951192042102197</c:v>
                </c:pt>
                <c:pt idx="35">
                  <c:v>4.847979359607521E-2</c:v>
                </c:pt>
                <c:pt idx="36">
                  <c:v>-9.2552333228871547E-2</c:v>
                </c:pt>
                <c:pt idx="37">
                  <c:v>-0.2335844600538183</c:v>
                </c:pt>
                <c:pt idx="38">
                  <c:v>-0.37461658687876509</c:v>
                </c:pt>
                <c:pt idx="39">
                  <c:v>-0.51564871370371179</c:v>
                </c:pt>
                <c:pt idx="40">
                  <c:v>-0.6566808405286586</c:v>
                </c:pt>
                <c:pt idx="41">
                  <c:v>-0.79771296735360542</c:v>
                </c:pt>
                <c:pt idx="42">
                  <c:v>-0.93874509417855223</c:v>
                </c:pt>
                <c:pt idx="43">
                  <c:v>-1.079777221003499</c:v>
                </c:pt>
                <c:pt idx="44">
                  <c:v>-1.2208093478284459</c:v>
                </c:pt>
                <c:pt idx="45">
                  <c:v>-1.3618414746533927</c:v>
                </c:pt>
                <c:pt idx="46">
                  <c:v>-1.432357538065866</c:v>
                </c:pt>
                <c:pt idx="47">
                  <c:v>-1.5028736014783393</c:v>
                </c:pt>
                <c:pt idx="48">
                  <c:v>-1.5733896648908126</c:v>
                </c:pt>
                <c:pt idx="49">
                  <c:v>-1.6439057283032859</c:v>
                </c:pt>
                <c:pt idx="50">
                  <c:v>-1.6791637600095226</c:v>
                </c:pt>
                <c:pt idx="51">
                  <c:v>-1.7144217917157594</c:v>
                </c:pt>
                <c:pt idx="52">
                  <c:v>-1.7320508075688776</c:v>
                </c:pt>
                <c:pt idx="54">
                  <c:v>-2.4142135623730954</c:v>
                </c:pt>
                <c:pt idx="55">
                  <c:v>-2.3926225156193075</c:v>
                </c:pt>
                <c:pt idx="56">
                  <c:v>-2.3494404221117322</c:v>
                </c:pt>
                <c:pt idx="57">
                  <c:v>-2.3062583286041569</c:v>
                </c:pt>
                <c:pt idx="58">
                  <c:v>-2.2198941415890059</c:v>
                </c:pt>
                <c:pt idx="59">
                  <c:v>-2.1335299545738549</c:v>
                </c:pt>
                <c:pt idx="60">
                  <c:v>-2.0471657675587038</c:v>
                </c:pt>
                <c:pt idx="61">
                  <c:v>-1.960801580543553</c:v>
                </c:pt>
                <c:pt idx="62">
                  <c:v>-1.7880732065132514</c:v>
                </c:pt>
                <c:pt idx="63">
                  <c:v>-1.6153448324829498</c:v>
                </c:pt>
                <c:pt idx="64">
                  <c:v>-1.4426164584526482</c:v>
                </c:pt>
                <c:pt idx="65">
                  <c:v>-1.2698880844223466</c:v>
                </c:pt>
                <c:pt idx="66">
                  <c:v>-1.097159710392045</c:v>
                </c:pt>
                <c:pt idx="67">
                  <c:v>-0.92443133636174324</c:v>
                </c:pt>
                <c:pt idx="68">
                  <c:v>-0.75170296233144152</c:v>
                </c:pt>
                <c:pt idx="69">
                  <c:v>-0.57897458830113979</c:v>
                </c:pt>
                <c:pt idx="70">
                  <c:v>-0.40624621427083807</c:v>
                </c:pt>
                <c:pt idx="71">
                  <c:v>-0.23351784024053637</c:v>
                </c:pt>
                <c:pt idx="72">
                  <c:v>-6.0789466210234677E-2</c:v>
                </c:pt>
                <c:pt idx="73">
                  <c:v>2.5574720804916171E-2</c:v>
                </c:pt>
                <c:pt idx="74">
                  <c:v>0.11193890782006702</c:v>
                </c:pt>
                <c:pt idx="75">
                  <c:v>0.19830309483521785</c:v>
                </c:pt>
                <c:pt idx="76">
                  <c:v>0.28466728185036871</c:v>
                </c:pt>
                <c:pt idx="77">
                  <c:v>0.32784937535794412</c:v>
                </c:pt>
                <c:pt idx="78">
                  <c:v>0.37103146886551952</c:v>
                </c:pt>
                <c:pt idx="79">
                  <c:v>0.39262251561930722</c:v>
                </c:pt>
                <c:pt idx="80">
                  <c:v>0.41421356237309492</c:v>
                </c:pt>
                <c:pt idx="81">
                  <c:v>0.39262251561930722</c:v>
                </c:pt>
                <c:pt idx="82">
                  <c:v>0.37103146886551952</c:v>
                </c:pt>
                <c:pt idx="83">
                  <c:v>0.32784937535794412</c:v>
                </c:pt>
                <c:pt idx="84">
                  <c:v>0.28466728185036871</c:v>
                </c:pt>
                <c:pt idx="85">
                  <c:v>0.19830309483521785</c:v>
                </c:pt>
                <c:pt idx="86">
                  <c:v>0.111938907820067</c:v>
                </c:pt>
                <c:pt idx="87">
                  <c:v>2.5574720804916157E-2</c:v>
                </c:pt>
                <c:pt idx="88">
                  <c:v>-6.0789466210234691E-2</c:v>
                </c:pt>
                <c:pt idx="89">
                  <c:v>-0.2335178402405364</c:v>
                </c:pt>
                <c:pt idx="90">
                  <c:v>-0.40624621427083807</c:v>
                </c:pt>
                <c:pt idx="91">
                  <c:v>-0.57897458830113979</c:v>
                </c:pt>
                <c:pt idx="92">
                  <c:v>-0.75170296233144152</c:v>
                </c:pt>
                <c:pt idx="93">
                  <c:v>-0.92443133636174324</c:v>
                </c:pt>
                <c:pt idx="94">
                  <c:v>-1.097159710392045</c:v>
                </c:pt>
                <c:pt idx="95">
                  <c:v>-1.2698880844223466</c:v>
                </c:pt>
                <c:pt idx="96">
                  <c:v>-1.4426164584526482</c:v>
                </c:pt>
                <c:pt idx="97">
                  <c:v>-1.6153448324829498</c:v>
                </c:pt>
                <c:pt idx="98">
                  <c:v>-1.7880732065132514</c:v>
                </c:pt>
                <c:pt idx="99">
                  <c:v>-1.960801580543553</c:v>
                </c:pt>
                <c:pt idx="100">
                  <c:v>-2.0471657675587038</c:v>
                </c:pt>
                <c:pt idx="101">
                  <c:v>-2.1335299545738549</c:v>
                </c:pt>
                <c:pt idx="102">
                  <c:v>-2.2198941415890059</c:v>
                </c:pt>
                <c:pt idx="103">
                  <c:v>-2.3062583286041569</c:v>
                </c:pt>
                <c:pt idx="104">
                  <c:v>-2.3494404221117322</c:v>
                </c:pt>
                <c:pt idx="105">
                  <c:v>-2.3926225156193075</c:v>
                </c:pt>
                <c:pt idx="106">
                  <c:v>-2.4142135623730954</c:v>
                </c:pt>
                <c:pt idx="108">
                  <c:v>-3.7320498075688775</c:v>
                </c:pt>
                <c:pt idx="109">
                  <c:v>-3.7015154564238393</c:v>
                </c:pt>
                <c:pt idx="110">
                  <c:v>-3.6404467541337628</c:v>
                </c:pt>
                <c:pt idx="111">
                  <c:v>-3.5793780518436864</c:v>
                </c:pt>
                <c:pt idx="112">
                  <c:v>-3.4572406472635335</c:v>
                </c:pt>
                <c:pt idx="113">
                  <c:v>-3.3351032426833807</c:v>
                </c:pt>
                <c:pt idx="114">
                  <c:v>-3.2129658381032278</c:v>
                </c:pt>
                <c:pt idx="115">
                  <c:v>-3.0908284335230749</c:v>
                </c:pt>
                <c:pt idx="116">
                  <c:v>-2.8465536243627696</c:v>
                </c:pt>
                <c:pt idx="117">
                  <c:v>-2.6022788152024643</c:v>
                </c:pt>
                <c:pt idx="118">
                  <c:v>-2.358004006042159</c:v>
                </c:pt>
                <c:pt idx="119">
                  <c:v>-2.1137291968818537</c:v>
                </c:pt>
                <c:pt idx="120">
                  <c:v>-1.8694543877215484</c:v>
                </c:pt>
                <c:pt idx="121">
                  <c:v>-1.6251795785612431</c:v>
                </c:pt>
                <c:pt idx="122">
                  <c:v>-1.3809047694009378</c:v>
                </c:pt>
                <c:pt idx="123">
                  <c:v>-1.1366299602406325</c:v>
                </c:pt>
                <c:pt idx="124">
                  <c:v>-0.89235515108032715</c:v>
                </c:pt>
                <c:pt idx="125">
                  <c:v>-0.64808034192002184</c:v>
                </c:pt>
                <c:pt idx="126">
                  <c:v>-0.40380553275971653</c:v>
                </c:pt>
                <c:pt idx="127">
                  <c:v>-0.28166812817956388</c:v>
                </c:pt>
                <c:pt idx="128">
                  <c:v>-0.15953072359941123</c:v>
                </c:pt>
                <c:pt idx="129">
                  <c:v>-3.7393319019258561E-2</c:v>
                </c:pt>
                <c:pt idx="130">
                  <c:v>8.4744085560894106E-2</c:v>
                </c:pt>
                <c:pt idx="131">
                  <c:v>0.14581278785097043</c:v>
                </c:pt>
                <c:pt idx="132">
                  <c:v>0.20688149014104676</c:v>
                </c:pt>
                <c:pt idx="133">
                  <c:v>0.23741584128608492</c:v>
                </c:pt>
                <c:pt idx="134">
                  <c:v>0.26795019243112311</c:v>
                </c:pt>
                <c:pt idx="135">
                  <c:v>0.23741584128608495</c:v>
                </c:pt>
                <c:pt idx="136">
                  <c:v>0.20688149014104679</c:v>
                </c:pt>
                <c:pt idx="137">
                  <c:v>0.14581278785097046</c:v>
                </c:pt>
                <c:pt idx="138">
                  <c:v>8.4744085560894133E-2</c:v>
                </c:pt>
                <c:pt idx="139">
                  <c:v>-3.7393319019258534E-2</c:v>
                </c:pt>
                <c:pt idx="140">
                  <c:v>-0.1595307235994112</c:v>
                </c:pt>
                <c:pt idx="141">
                  <c:v>-0.28166812817956388</c:v>
                </c:pt>
                <c:pt idx="142">
                  <c:v>-0.40380553275971653</c:v>
                </c:pt>
                <c:pt idx="143">
                  <c:v>-0.64808034192002184</c:v>
                </c:pt>
                <c:pt idx="144">
                  <c:v>-0.89235515108032715</c:v>
                </c:pt>
                <c:pt idx="145">
                  <c:v>-1.1366299602406325</c:v>
                </c:pt>
                <c:pt idx="146">
                  <c:v>-1.3809047694009378</c:v>
                </c:pt>
                <c:pt idx="147">
                  <c:v>-1.6251795785612431</c:v>
                </c:pt>
                <c:pt idx="148">
                  <c:v>-1.8694543877215484</c:v>
                </c:pt>
                <c:pt idx="149">
                  <c:v>-2.1137291968818537</c:v>
                </c:pt>
                <c:pt idx="150">
                  <c:v>-2.358004006042159</c:v>
                </c:pt>
                <c:pt idx="151">
                  <c:v>-2.6022788152024643</c:v>
                </c:pt>
                <c:pt idx="152">
                  <c:v>-2.8465536243627696</c:v>
                </c:pt>
                <c:pt idx="153">
                  <c:v>-3.0908284335230749</c:v>
                </c:pt>
                <c:pt idx="154">
                  <c:v>-3.2129658381032278</c:v>
                </c:pt>
                <c:pt idx="155">
                  <c:v>-3.3351032426833807</c:v>
                </c:pt>
                <c:pt idx="156">
                  <c:v>-3.4572406472635335</c:v>
                </c:pt>
                <c:pt idx="157">
                  <c:v>-3.5793780518436864</c:v>
                </c:pt>
                <c:pt idx="158">
                  <c:v>-3.6404467541337628</c:v>
                </c:pt>
                <c:pt idx="159">
                  <c:v>-3.7015154564238393</c:v>
                </c:pt>
                <c:pt idx="160">
                  <c:v>-3.7320498075688775</c:v>
                </c:pt>
                <c:pt idx="162">
                  <c:v>-6.3137514146750435</c:v>
                </c:pt>
                <c:pt idx="163">
                  <c:v>-6.2643457966979472</c:v>
                </c:pt>
                <c:pt idx="164">
                  <c:v>-6.1655345607437555</c:v>
                </c:pt>
                <c:pt idx="165">
                  <c:v>-6.0667233247895638</c:v>
                </c:pt>
                <c:pt idx="166">
                  <c:v>-5.8691008528811794</c:v>
                </c:pt>
                <c:pt idx="167">
                  <c:v>-5.6714783809727951</c:v>
                </c:pt>
                <c:pt idx="168">
                  <c:v>-5.4738559090644108</c:v>
                </c:pt>
                <c:pt idx="169">
                  <c:v>-5.2762334371560264</c:v>
                </c:pt>
                <c:pt idx="170">
                  <c:v>-4.8809884933392578</c:v>
                </c:pt>
                <c:pt idx="171">
                  <c:v>-4.4857435495224891</c:v>
                </c:pt>
                <c:pt idx="172">
                  <c:v>-4.0904986057057204</c:v>
                </c:pt>
                <c:pt idx="173">
                  <c:v>-3.6952536618889522</c:v>
                </c:pt>
                <c:pt idx="174">
                  <c:v>-3.300008718072184</c:v>
                </c:pt>
                <c:pt idx="175">
                  <c:v>-2.9047637742554158</c:v>
                </c:pt>
                <c:pt idx="176">
                  <c:v>-2.5095188304386475</c:v>
                </c:pt>
                <c:pt idx="177">
                  <c:v>-2.1142738866218793</c:v>
                </c:pt>
                <c:pt idx="178">
                  <c:v>-1.7190289428051111</c:v>
                </c:pt>
                <c:pt idx="179">
                  <c:v>-1.3237839989883429</c:v>
                </c:pt>
                <c:pt idx="180">
                  <c:v>-0.92853905517157465</c:v>
                </c:pt>
                <c:pt idx="181">
                  <c:v>-0.73091658326319053</c:v>
                </c:pt>
                <c:pt idx="182">
                  <c:v>-0.53329411135480642</c:v>
                </c:pt>
                <c:pt idx="183">
                  <c:v>-0.33567163944642231</c:v>
                </c:pt>
                <c:pt idx="184">
                  <c:v>-0.1380491675380382</c:v>
                </c:pt>
                <c:pt idx="185">
                  <c:v>-3.9237931583846142E-2</c:v>
                </c:pt>
                <c:pt idx="186">
                  <c:v>5.9573304370345914E-2</c:v>
                </c:pt>
                <c:pt idx="187">
                  <c:v>0.10897892234744194</c:v>
                </c:pt>
                <c:pt idx="188">
                  <c:v>0.15837454032453796</c:v>
                </c:pt>
                <c:pt idx="189">
                  <c:v>0.10896892234744193</c:v>
                </c:pt>
                <c:pt idx="190">
                  <c:v>5.9563304370345904E-2</c:v>
                </c:pt>
                <c:pt idx="191">
                  <c:v>-3.9247931583846152E-2</c:v>
                </c:pt>
                <c:pt idx="192">
                  <c:v>-0.13805916753803821</c:v>
                </c:pt>
                <c:pt idx="193">
                  <c:v>-0.33568163944642232</c:v>
                </c:pt>
                <c:pt idx="194">
                  <c:v>-0.53330411135480649</c:v>
                </c:pt>
                <c:pt idx="195">
                  <c:v>-0.7309265832631906</c:v>
                </c:pt>
                <c:pt idx="196">
                  <c:v>-0.92854905517157471</c:v>
                </c:pt>
                <c:pt idx="197">
                  <c:v>-1.3237939989883429</c:v>
                </c:pt>
                <c:pt idx="198">
                  <c:v>-1.7190389428051112</c:v>
                </c:pt>
                <c:pt idx="199">
                  <c:v>-2.1142838866218794</c:v>
                </c:pt>
                <c:pt idx="200">
                  <c:v>-2.5095288304386476</c:v>
                </c:pt>
                <c:pt idx="201">
                  <c:v>-2.9047737742554158</c:v>
                </c:pt>
                <c:pt idx="202">
                  <c:v>-3.3000187180721841</c:v>
                </c:pt>
                <c:pt idx="203">
                  <c:v>-3.6952636618889523</c:v>
                </c:pt>
                <c:pt idx="204">
                  <c:v>-4.0905086057057201</c:v>
                </c:pt>
                <c:pt idx="205">
                  <c:v>-4.4857535495224887</c:v>
                </c:pt>
                <c:pt idx="206">
                  <c:v>-4.8809984933392574</c:v>
                </c:pt>
                <c:pt idx="207">
                  <c:v>-5.2762434371560261</c:v>
                </c:pt>
                <c:pt idx="208">
                  <c:v>-5.4738659090644104</c:v>
                </c:pt>
                <c:pt idx="209">
                  <c:v>-5.6714883809727947</c:v>
                </c:pt>
                <c:pt idx="210">
                  <c:v>-5.8691108528811791</c:v>
                </c:pt>
                <c:pt idx="211">
                  <c:v>-6.0667333247895634</c:v>
                </c:pt>
                <c:pt idx="212">
                  <c:v>-6.1655445607437551</c:v>
                </c:pt>
                <c:pt idx="213">
                  <c:v>-6.2643557966979468</c:v>
                </c:pt>
                <c:pt idx="214">
                  <c:v>-6.3136614146750434</c:v>
                </c:pt>
                <c:pt idx="216">
                  <c:v>0.99999999999999989</c:v>
                </c:pt>
                <c:pt idx="217">
                  <c:v>0.98473282442748078</c:v>
                </c:pt>
                <c:pt idx="218">
                  <c:v>0.95419847328244256</c:v>
                </c:pt>
                <c:pt idx="219">
                  <c:v>0.92366412213740434</c:v>
                </c:pt>
                <c:pt idx="220">
                  <c:v>0.86259541984732802</c:v>
                </c:pt>
                <c:pt idx="221">
                  <c:v>0.80152671755725169</c:v>
                </c:pt>
                <c:pt idx="222">
                  <c:v>0.74045801526717536</c:v>
                </c:pt>
                <c:pt idx="223">
                  <c:v>0.67938931297709904</c:v>
                </c:pt>
                <c:pt idx="224">
                  <c:v>0.55725190839694638</c:v>
                </c:pt>
                <c:pt idx="225">
                  <c:v>0.43511450381679373</c:v>
                </c:pt>
                <c:pt idx="226">
                  <c:v>0.31297709923664108</c:v>
                </c:pt>
                <c:pt idx="227">
                  <c:v>0.19083969465648842</c:v>
                </c:pt>
                <c:pt idx="228">
                  <c:v>6.8702290076335756E-2</c:v>
                </c:pt>
                <c:pt idx="229">
                  <c:v>-5.3435114503816911E-2</c:v>
                </c:pt>
                <c:pt idx="230">
                  <c:v>-0.17557251908396959</c:v>
                </c:pt>
                <c:pt idx="231">
                  <c:v>-0.29770992366412224</c:v>
                </c:pt>
                <c:pt idx="232">
                  <c:v>-0.4198473282442749</c:v>
                </c:pt>
                <c:pt idx="233">
                  <c:v>-0.54198473282442761</c:v>
                </c:pt>
                <c:pt idx="234">
                  <c:v>-0.66412213740458026</c:v>
                </c:pt>
                <c:pt idx="235">
                  <c:v>-0.72519083969465659</c:v>
                </c:pt>
                <c:pt idx="236">
                  <c:v>-0.78625954198473291</c:v>
                </c:pt>
                <c:pt idx="237">
                  <c:v>-0.84732824427480924</c:v>
                </c:pt>
                <c:pt idx="238">
                  <c:v>-0.90839694656488557</c:v>
                </c:pt>
                <c:pt idx="239">
                  <c:v>-0.93893129770992378</c:v>
                </c:pt>
                <c:pt idx="240">
                  <c:v>-0.969465648854962</c:v>
                </c:pt>
                <c:pt idx="241">
                  <c:v>-0.98473282442748111</c:v>
                </c:pt>
                <c:pt idx="242">
                  <c:v>-1.0000000000000002</c:v>
                </c:pt>
                <c:pt idx="243">
                  <c:v>-0.98473282442748111</c:v>
                </c:pt>
                <c:pt idx="244">
                  <c:v>-0.969465648854962</c:v>
                </c:pt>
                <c:pt idx="245">
                  <c:v>-0.93893129770992378</c:v>
                </c:pt>
                <c:pt idx="246">
                  <c:v>-0.90839694656488557</c:v>
                </c:pt>
                <c:pt idx="247">
                  <c:v>-0.84732824427480924</c:v>
                </c:pt>
                <c:pt idx="248">
                  <c:v>-0.78625954198473291</c:v>
                </c:pt>
                <c:pt idx="249">
                  <c:v>-0.72519083969465659</c:v>
                </c:pt>
                <c:pt idx="250">
                  <c:v>-0.66412213740458026</c:v>
                </c:pt>
                <c:pt idx="251">
                  <c:v>-0.54198473282442761</c:v>
                </c:pt>
                <c:pt idx="252">
                  <c:v>-0.41984732824427495</c:v>
                </c:pt>
                <c:pt idx="253">
                  <c:v>-0.2977099236641223</c:v>
                </c:pt>
                <c:pt idx="254">
                  <c:v>-0.17557251908396965</c:v>
                </c:pt>
                <c:pt idx="255">
                  <c:v>-5.343511450381698E-2</c:v>
                </c:pt>
                <c:pt idx="256">
                  <c:v>6.8702290076335687E-2</c:v>
                </c:pt>
                <c:pt idx="257">
                  <c:v>0.19083969465648837</c:v>
                </c:pt>
                <c:pt idx="258">
                  <c:v>0.31297709923664102</c:v>
                </c:pt>
                <c:pt idx="259">
                  <c:v>0.43511450381679367</c:v>
                </c:pt>
                <c:pt idx="260">
                  <c:v>0.55725190839694638</c:v>
                </c:pt>
                <c:pt idx="261">
                  <c:v>0.67938931297709904</c:v>
                </c:pt>
                <c:pt idx="262">
                  <c:v>0.74045801526717536</c:v>
                </c:pt>
                <c:pt idx="263">
                  <c:v>0.80152671755725169</c:v>
                </c:pt>
                <c:pt idx="264">
                  <c:v>0.86259541984732802</c:v>
                </c:pt>
                <c:pt idx="265">
                  <c:v>0.92366412213740434</c:v>
                </c:pt>
                <c:pt idx="266">
                  <c:v>0.95419847328244256</c:v>
                </c:pt>
                <c:pt idx="267">
                  <c:v>0.98473282442748078</c:v>
                </c:pt>
                <c:pt idx="268">
                  <c:v>0.99999999999999989</c:v>
                </c:pt>
                <c:pt idx="270">
                  <c:v>1.732050807568877</c:v>
                </c:pt>
                <c:pt idx="271">
                  <c:v>1.7144217917157587</c:v>
                </c:pt>
                <c:pt idx="272">
                  <c:v>1.6791637600095219</c:v>
                </c:pt>
                <c:pt idx="273">
                  <c:v>1.6439057283032852</c:v>
                </c:pt>
                <c:pt idx="274">
                  <c:v>1.5733896648908119</c:v>
                </c:pt>
                <c:pt idx="275">
                  <c:v>1.5028736014783386</c:v>
                </c:pt>
                <c:pt idx="276">
                  <c:v>1.4323575380658653</c:v>
                </c:pt>
                <c:pt idx="277">
                  <c:v>1.361841474653392</c:v>
                </c:pt>
                <c:pt idx="278">
                  <c:v>1.2208093478284452</c:v>
                </c:pt>
                <c:pt idx="279">
                  <c:v>1.0797772210034984</c:v>
                </c:pt>
                <c:pt idx="280">
                  <c:v>0.93874509417855168</c:v>
                </c:pt>
                <c:pt idx="281">
                  <c:v>0.79771296735360497</c:v>
                </c:pt>
                <c:pt idx="282">
                  <c:v>0.65668084052865827</c:v>
                </c:pt>
                <c:pt idx="283">
                  <c:v>0.51564871370371157</c:v>
                </c:pt>
                <c:pt idx="284">
                  <c:v>0.37461658687876487</c:v>
                </c:pt>
                <c:pt idx="285">
                  <c:v>0.23358446005381814</c:v>
                </c:pt>
                <c:pt idx="286">
                  <c:v>9.2552333228871408E-2</c:v>
                </c:pt>
                <c:pt idx="287">
                  <c:v>-4.8479793596075321E-2</c:v>
                </c:pt>
                <c:pt idx="288">
                  <c:v>-0.18951192042102205</c:v>
                </c:pt>
                <c:pt idx="289">
                  <c:v>-0.2600279838334954</c:v>
                </c:pt>
                <c:pt idx="290">
                  <c:v>-0.33054404724596875</c:v>
                </c:pt>
                <c:pt idx="291">
                  <c:v>-0.4010601106584421</c:v>
                </c:pt>
                <c:pt idx="292">
                  <c:v>-0.47157617407091545</c:v>
                </c:pt>
                <c:pt idx="293">
                  <c:v>-0.5068342057771521</c:v>
                </c:pt>
                <c:pt idx="294">
                  <c:v>-0.54209223748338875</c:v>
                </c:pt>
                <c:pt idx="295">
                  <c:v>-0.55972125333650713</c:v>
                </c:pt>
                <c:pt idx="296">
                  <c:v>-0.57735026918962551</c:v>
                </c:pt>
                <c:pt idx="297">
                  <c:v>-0.55972125333650713</c:v>
                </c:pt>
                <c:pt idx="298">
                  <c:v>-0.54209223748338875</c:v>
                </c:pt>
                <c:pt idx="299">
                  <c:v>-0.5068342057771521</c:v>
                </c:pt>
                <c:pt idx="300">
                  <c:v>-0.4715761740709154</c:v>
                </c:pt>
                <c:pt idx="301">
                  <c:v>-0.40106011065844205</c:v>
                </c:pt>
                <c:pt idx="302">
                  <c:v>-0.3305440472459687</c:v>
                </c:pt>
                <c:pt idx="303">
                  <c:v>-0.26002798383349535</c:v>
                </c:pt>
                <c:pt idx="304">
                  <c:v>-0.189511920421022</c:v>
                </c:pt>
                <c:pt idx="305">
                  <c:v>-4.8479793596075266E-2</c:v>
                </c:pt>
                <c:pt idx="306">
                  <c:v>9.2552333228871464E-2</c:v>
                </c:pt>
                <c:pt idx="307">
                  <c:v>0.23358446005381819</c:v>
                </c:pt>
                <c:pt idx="308">
                  <c:v>0.37461658687876492</c:v>
                </c:pt>
                <c:pt idx="309">
                  <c:v>0.51564871370371168</c:v>
                </c:pt>
                <c:pt idx="310">
                  <c:v>0.65668084052865838</c:v>
                </c:pt>
                <c:pt idx="311">
                  <c:v>0.79771296735360508</c:v>
                </c:pt>
                <c:pt idx="312">
                  <c:v>0.93874509417855179</c:v>
                </c:pt>
                <c:pt idx="313">
                  <c:v>1.0797772210034986</c:v>
                </c:pt>
                <c:pt idx="314">
                  <c:v>1.2208093478284454</c:v>
                </c:pt>
                <c:pt idx="315">
                  <c:v>1.3618414746533922</c:v>
                </c:pt>
                <c:pt idx="316">
                  <c:v>1.4323575380658655</c:v>
                </c:pt>
                <c:pt idx="317">
                  <c:v>1.5028736014783388</c:v>
                </c:pt>
                <c:pt idx="318">
                  <c:v>1.5733896648908121</c:v>
                </c:pt>
                <c:pt idx="319">
                  <c:v>1.6439057283032854</c:v>
                </c:pt>
                <c:pt idx="320">
                  <c:v>1.6791637600095222</c:v>
                </c:pt>
                <c:pt idx="321">
                  <c:v>1.7144217917157589</c:v>
                </c:pt>
                <c:pt idx="322">
                  <c:v>1.7320508075688772</c:v>
                </c:pt>
                <c:pt idx="324">
                  <c:v>2.4142135623730949</c:v>
                </c:pt>
                <c:pt idx="325">
                  <c:v>2.3926225156193071</c:v>
                </c:pt>
                <c:pt idx="326">
                  <c:v>2.3494404221117318</c:v>
                </c:pt>
                <c:pt idx="327">
                  <c:v>2.3062583286041565</c:v>
                </c:pt>
                <c:pt idx="328">
                  <c:v>2.2198941415890054</c:v>
                </c:pt>
                <c:pt idx="329">
                  <c:v>2.1335299545738544</c:v>
                </c:pt>
                <c:pt idx="330">
                  <c:v>2.0471657675587034</c:v>
                </c:pt>
                <c:pt idx="331">
                  <c:v>1.9608015805435526</c:v>
                </c:pt>
                <c:pt idx="332">
                  <c:v>1.788073206513251</c:v>
                </c:pt>
                <c:pt idx="333">
                  <c:v>1.6153448324829494</c:v>
                </c:pt>
                <c:pt idx="334">
                  <c:v>1.4426164584526477</c:v>
                </c:pt>
                <c:pt idx="335">
                  <c:v>1.2698880844223461</c:v>
                </c:pt>
                <c:pt idx="336">
                  <c:v>1.0971597103920445</c:v>
                </c:pt>
                <c:pt idx="337">
                  <c:v>0.92443133636174291</c:v>
                </c:pt>
                <c:pt idx="338">
                  <c:v>0.75170296233144129</c:v>
                </c:pt>
                <c:pt idx="339">
                  <c:v>0.57897458830113968</c:v>
                </c:pt>
                <c:pt idx="340">
                  <c:v>0.40624621427083801</c:v>
                </c:pt>
                <c:pt idx="341">
                  <c:v>0.23351784024053635</c:v>
                </c:pt>
                <c:pt idx="342">
                  <c:v>6.0789466210234677E-2</c:v>
                </c:pt>
                <c:pt idx="343">
                  <c:v>-2.5574720804916157E-2</c:v>
                </c:pt>
                <c:pt idx="344">
                  <c:v>-0.11193890782006699</c:v>
                </c:pt>
                <c:pt idx="345">
                  <c:v>-0.19830309483521782</c:v>
                </c:pt>
                <c:pt idx="346">
                  <c:v>-0.28466728185036866</c:v>
                </c:pt>
                <c:pt idx="347">
                  <c:v>-0.32784937535794406</c:v>
                </c:pt>
                <c:pt idx="348">
                  <c:v>-0.37103146886551946</c:v>
                </c:pt>
                <c:pt idx="349">
                  <c:v>-0.39262251561930717</c:v>
                </c:pt>
                <c:pt idx="350">
                  <c:v>-0.41421356237309487</c:v>
                </c:pt>
                <c:pt idx="351">
                  <c:v>-0.39262251561930717</c:v>
                </c:pt>
                <c:pt idx="352">
                  <c:v>-0.37103146886551946</c:v>
                </c:pt>
                <c:pt idx="353">
                  <c:v>-0.32784937535794406</c:v>
                </c:pt>
                <c:pt idx="354">
                  <c:v>-0.28466728185036866</c:v>
                </c:pt>
                <c:pt idx="355">
                  <c:v>-0.19830309483521782</c:v>
                </c:pt>
                <c:pt idx="356">
                  <c:v>-0.11193890782006699</c:v>
                </c:pt>
                <c:pt idx="357">
                  <c:v>-2.5574720804916157E-2</c:v>
                </c:pt>
                <c:pt idx="358">
                  <c:v>6.0789466210234677E-2</c:v>
                </c:pt>
                <c:pt idx="359">
                  <c:v>0.23351784024053635</c:v>
                </c:pt>
                <c:pt idx="360">
                  <c:v>0.40624621427083801</c:v>
                </c:pt>
                <c:pt idx="361">
                  <c:v>0.57897458830113968</c:v>
                </c:pt>
                <c:pt idx="362">
                  <c:v>0.75170296233144129</c:v>
                </c:pt>
                <c:pt idx="363">
                  <c:v>0.92443133636174291</c:v>
                </c:pt>
                <c:pt idx="364">
                  <c:v>1.0971597103920445</c:v>
                </c:pt>
                <c:pt idx="365">
                  <c:v>1.2698880844223461</c:v>
                </c:pt>
                <c:pt idx="366">
                  <c:v>1.4426164584526477</c:v>
                </c:pt>
                <c:pt idx="367">
                  <c:v>1.6153448324829494</c:v>
                </c:pt>
                <c:pt idx="368">
                  <c:v>1.788073206513251</c:v>
                </c:pt>
                <c:pt idx="369">
                  <c:v>1.9608015805435526</c:v>
                </c:pt>
                <c:pt idx="370">
                  <c:v>2.0471657675587034</c:v>
                </c:pt>
                <c:pt idx="371">
                  <c:v>2.1335299545738544</c:v>
                </c:pt>
                <c:pt idx="372">
                  <c:v>2.2198941415890054</c:v>
                </c:pt>
                <c:pt idx="373">
                  <c:v>2.3062583286041565</c:v>
                </c:pt>
                <c:pt idx="374">
                  <c:v>2.3494404221117318</c:v>
                </c:pt>
                <c:pt idx="375">
                  <c:v>2.3926225156193071</c:v>
                </c:pt>
                <c:pt idx="376">
                  <c:v>2.4142135623730949</c:v>
                </c:pt>
                <c:pt idx="378">
                  <c:v>3.7320508075688776</c:v>
                </c:pt>
                <c:pt idx="379">
                  <c:v>3.7015164564238394</c:v>
                </c:pt>
                <c:pt idx="380">
                  <c:v>3.640447754133763</c:v>
                </c:pt>
                <c:pt idx="381">
                  <c:v>3.5793790518436865</c:v>
                </c:pt>
                <c:pt idx="382">
                  <c:v>3.4572416472635337</c:v>
                </c:pt>
                <c:pt idx="383">
                  <c:v>3.3351042426833808</c:v>
                </c:pt>
                <c:pt idx="384">
                  <c:v>3.2129668381032279</c:v>
                </c:pt>
                <c:pt idx="385">
                  <c:v>3.090829433523075</c:v>
                </c:pt>
                <c:pt idx="386">
                  <c:v>2.8465546243627697</c:v>
                </c:pt>
                <c:pt idx="387">
                  <c:v>2.6022798152024644</c:v>
                </c:pt>
                <c:pt idx="388">
                  <c:v>2.3580050060421591</c:v>
                </c:pt>
                <c:pt idx="389">
                  <c:v>2.1137301968818538</c:v>
                </c:pt>
                <c:pt idx="390">
                  <c:v>1.8694553877215485</c:v>
                </c:pt>
                <c:pt idx="391">
                  <c:v>1.6251805785612432</c:v>
                </c:pt>
                <c:pt idx="392">
                  <c:v>1.3809057694009379</c:v>
                </c:pt>
                <c:pt idx="393">
                  <c:v>1.1366309602406326</c:v>
                </c:pt>
                <c:pt idx="394">
                  <c:v>0.89235615108032729</c:v>
                </c:pt>
                <c:pt idx="395">
                  <c:v>0.64808134192002198</c:v>
                </c:pt>
                <c:pt idx="396">
                  <c:v>0.40380653275971667</c:v>
                </c:pt>
                <c:pt idx="397">
                  <c:v>0.28166912817956402</c:v>
                </c:pt>
                <c:pt idx="398">
                  <c:v>0.15953172359941137</c:v>
                </c:pt>
                <c:pt idx="399">
                  <c:v>3.7394319019258701E-2</c:v>
                </c:pt>
                <c:pt idx="400">
                  <c:v>-8.4743085560893966E-2</c:v>
                </c:pt>
                <c:pt idx="401">
                  <c:v>-0.14581178785097029</c:v>
                </c:pt>
                <c:pt idx="402">
                  <c:v>-0.20688049014104662</c:v>
                </c:pt>
                <c:pt idx="403">
                  <c:v>-0.23741484128608478</c:v>
                </c:pt>
                <c:pt idx="404">
                  <c:v>-0.26794919243112297</c:v>
                </c:pt>
                <c:pt idx="405">
                  <c:v>-0.23741484128608481</c:v>
                </c:pt>
                <c:pt idx="406">
                  <c:v>-0.20688049014104665</c:v>
                </c:pt>
                <c:pt idx="407">
                  <c:v>-0.14581178785097032</c:v>
                </c:pt>
                <c:pt idx="408">
                  <c:v>-8.4743085560893994E-2</c:v>
                </c:pt>
                <c:pt idx="409">
                  <c:v>3.7394319019258673E-2</c:v>
                </c:pt>
                <c:pt idx="410">
                  <c:v>0.15953172359941134</c:v>
                </c:pt>
                <c:pt idx="411">
                  <c:v>0.28166912817956402</c:v>
                </c:pt>
                <c:pt idx="412">
                  <c:v>0.40380653275971667</c:v>
                </c:pt>
                <c:pt idx="413">
                  <c:v>0.64808134192002198</c:v>
                </c:pt>
                <c:pt idx="414">
                  <c:v>0.89235615108032729</c:v>
                </c:pt>
                <c:pt idx="415">
                  <c:v>1.1366309602406326</c:v>
                </c:pt>
                <c:pt idx="416">
                  <c:v>1.3809057694009379</c:v>
                </c:pt>
                <c:pt idx="417">
                  <c:v>1.6251805785612432</c:v>
                </c:pt>
                <c:pt idx="418">
                  <c:v>1.8694553877215485</c:v>
                </c:pt>
                <c:pt idx="419">
                  <c:v>2.1137301968818538</c:v>
                </c:pt>
                <c:pt idx="420">
                  <c:v>2.3580050060421591</c:v>
                </c:pt>
                <c:pt idx="421">
                  <c:v>2.6022798152024644</c:v>
                </c:pt>
                <c:pt idx="422">
                  <c:v>2.8465546243627697</c:v>
                </c:pt>
                <c:pt idx="423">
                  <c:v>3.090829433523075</c:v>
                </c:pt>
                <c:pt idx="424">
                  <c:v>3.2129668381032279</c:v>
                </c:pt>
                <c:pt idx="425">
                  <c:v>3.3351042426833808</c:v>
                </c:pt>
                <c:pt idx="426">
                  <c:v>3.4572416472635337</c:v>
                </c:pt>
                <c:pt idx="427">
                  <c:v>3.5793790518436865</c:v>
                </c:pt>
                <c:pt idx="428">
                  <c:v>3.640447754133763</c:v>
                </c:pt>
                <c:pt idx="429">
                  <c:v>3.7015164564238394</c:v>
                </c:pt>
                <c:pt idx="430">
                  <c:v>3.7320508075688776</c:v>
                </c:pt>
                <c:pt idx="432">
                  <c:v>6.3137515146750411</c:v>
                </c:pt>
                <c:pt idx="433">
                  <c:v>6.2643458966979448</c:v>
                </c:pt>
                <c:pt idx="434">
                  <c:v>6.1655346607437531</c:v>
                </c:pt>
                <c:pt idx="435">
                  <c:v>6.0667234247895614</c:v>
                </c:pt>
                <c:pt idx="436">
                  <c:v>5.8691009528811771</c:v>
                </c:pt>
                <c:pt idx="437">
                  <c:v>5.6714784809727927</c:v>
                </c:pt>
                <c:pt idx="438">
                  <c:v>5.4738560090644084</c:v>
                </c:pt>
                <c:pt idx="439">
                  <c:v>5.2762335371560241</c:v>
                </c:pt>
                <c:pt idx="440">
                  <c:v>4.8809885933392563</c:v>
                </c:pt>
                <c:pt idx="441">
                  <c:v>4.4857436495224885</c:v>
                </c:pt>
                <c:pt idx="442">
                  <c:v>4.0904987057057207</c:v>
                </c:pt>
                <c:pt idx="443">
                  <c:v>3.6952537618889525</c:v>
                </c:pt>
                <c:pt idx="444">
                  <c:v>3.3000088180721843</c:v>
                </c:pt>
                <c:pt idx="445">
                  <c:v>2.904763874255416</c:v>
                </c:pt>
                <c:pt idx="446">
                  <c:v>2.5095189304386478</c:v>
                </c:pt>
                <c:pt idx="447">
                  <c:v>2.1142739866218796</c:v>
                </c:pt>
                <c:pt idx="448">
                  <c:v>1.7190290428051114</c:v>
                </c:pt>
                <c:pt idx="449">
                  <c:v>1.3237840989883431</c:v>
                </c:pt>
                <c:pt idx="450">
                  <c:v>0.92853915517157504</c:v>
                </c:pt>
                <c:pt idx="451">
                  <c:v>0.73091668326319104</c:v>
                </c:pt>
                <c:pt idx="452">
                  <c:v>0.53329421135480692</c:v>
                </c:pt>
                <c:pt idx="453">
                  <c:v>0.33567173944642287</c:v>
                </c:pt>
                <c:pt idx="454">
                  <c:v>0.13804926753803881</c:v>
                </c:pt>
                <c:pt idx="455">
                  <c:v>3.9238031583846783E-2</c:v>
                </c:pt>
                <c:pt idx="456">
                  <c:v>-5.9573204370345245E-2</c:v>
                </c:pt>
                <c:pt idx="457">
                  <c:v>-0.10897882234744126</c:v>
                </c:pt>
                <c:pt idx="458">
                  <c:v>-0.15838444032453727</c:v>
                </c:pt>
                <c:pt idx="459">
                  <c:v>-0.10897882234744126</c:v>
                </c:pt>
                <c:pt idx="460">
                  <c:v>-5.9573204370345245E-2</c:v>
                </c:pt>
                <c:pt idx="461">
                  <c:v>3.9238031583846783E-2</c:v>
                </c:pt>
                <c:pt idx="462">
                  <c:v>0.13804926753803881</c:v>
                </c:pt>
                <c:pt idx="463">
                  <c:v>0.33567173944642287</c:v>
                </c:pt>
                <c:pt idx="464">
                  <c:v>0.53329421135480692</c:v>
                </c:pt>
                <c:pt idx="465">
                  <c:v>0.73091668326319104</c:v>
                </c:pt>
                <c:pt idx="466">
                  <c:v>0.92853915517157515</c:v>
                </c:pt>
                <c:pt idx="467">
                  <c:v>1.3237840989883431</c:v>
                </c:pt>
                <c:pt idx="468">
                  <c:v>1.7190290428051114</c:v>
                </c:pt>
                <c:pt idx="469">
                  <c:v>2.1142739866218796</c:v>
                </c:pt>
                <c:pt idx="470">
                  <c:v>2.5095189304386478</c:v>
                </c:pt>
                <c:pt idx="471">
                  <c:v>2.904763874255416</c:v>
                </c:pt>
                <c:pt idx="472">
                  <c:v>3.3000088180721843</c:v>
                </c:pt>
                <c:pt idx="473">
                  <c:v>3.6952537618889525</c:v>
                </c:pt>
                <c:pt idx="474">
                  <c:v>4.0904987057057207</c:v>
                </c:pt>
                <c:pt idx="475">
                  <c:v>4.4857436495224885</c:v>
                </c:pt>
                <c:pt idx="476">
                  <c:v>4.8809885933392563</c:v>
                </c:pt>
                <c:pt idx="477">
                  <c:v>5.2762335371560241</c:v>
                </c:pt>
                <c:pt idx="478">
                  <c:v>5.4738560090644084</c:v>
                </c:pt>
                <c:pt idx="479">
                  <c:v>5.6714784809727927</c:v>
                </c:pt>
                <c:pt idx="480">
                  <c:v>5.8691009528811771</c:v>
                </c:pt>
                <c:pt idx="481">
                  <c:v>6.0667234247895614</c:v>
                </c:pt>
                <c:pt idx="482">
                  <c:v>6.1655346607437531</c:v>
                </c:pt>
                <c:pt idx="483">
                  <c:v>6.2643458966979448</c:v>
                </c:pt>
                <c:pt idx="484">
                  <c:v>6.3137515146750411</c:v>
                </c:pt>
              </c:numCache>
            </c:numRef>
          </c:xVal>
          <c:yVal>
            <c:numRef>
              <c:f>'v=const'!$E$8:$E$492</c:f>
              <c:numCache>
                <c:formatCode>General</c:formatCode>
                <c:ptCount val="485"/>
                <c:pt idx="54">
                  <c:v>0</c:v>
                </c:pt>
                <c:pt idx="55">
                  <c:v>0.24617580910835374</c:v>
                </c:pt>
                <c:pt idx="56">
                  <c:v>0.42309638047484066</c:v>
                </c:pt>
                <c:pt idx="57">
                  <c:v>0.54193097249767475</c:v>
                </c:pt>
                <c:pt idx="58">
                  <c:v>0.71544271840366336</c:v>
                </c:pt>
                <c:pt idx="59">
                  <c:v>0.84564167475580077</c:v>
                </c:pt>
                <c:pt idx="60">
                  <c:v>0.95049663610829871</c:v>
                </c:pt>
                <c:pt idx="61">
                  <c:v>1.0377188072040571</c:v>
                </c:pt>
                <c:pt idx="62">
                  <c:v>1.1742830243071398</c:v>
                </c:pt>
                <c:pt idx="63">
                  <c:v>1.2733227152362165</c:v>
                </c:pt>
                <c:pt idx="64">
                  <c:v>1.3431644243006273</c:v>
                </c:pt>
                <c:pt idx="65">
                  <c:v>1.3882220362344191</c:v>
                </c:pt>
                <c:pt idx="66">
                  <c:v>1.4108720674379143</c:v>
                </c:pt>
                <c:pt idx="67">
                  <c:v>1.4121931089889683</c:v>
                </c:pt>
                <c:pt idx="68">
                  <c:v>1.3922458766629617</c:v>
                </c:pt>
                <c:pt idx="69">
                  <c:v>1.3500879981333831</c:v>
                </c:pt>
                <c:pt idx="70">
                  <c:v>1.2835327973730506</c:v>
                </c:pt>
                <c:pt idx="71">
                  <c:v>1.1884885774673932</c:v>
                </c:pt>
                <c:pt idx="72">
                  <c:v>1.0573001339347043</c:v>
                </c:pt>
                <c:pt idx="73">
                  <c:v>0.97375381490699087</c:v>
                </c:pt>
                <c:pt idx="74">
                  <c:v>0.87383743641246947</c:v>
                </c:pt>
                <c:pt idx="75">
                  <c:v>0.75104573290069288</c:v>
                </c:pt>
                <c:pt idx="76">
                  <c:v>0.59129516735991072</c:v>
                </c:pt>
                <c:pt idx="77">
                  <c:v>0.48663747940486202</c:v>
                </c:pt>
                <c:pt idx="78">
                  <c:v>0.34680356310230731</c:v>
                </c:pt>
                <c:pt idx="79">
                  <c:v>0.24617580910835282</c:v>
                </c:pt>
                <c:pt idx="80">
                  <c:v>0</c:v>
                </c:pt>
                <c:pt idx="81">
                  <c:v>-0.24617580910835282</c:v>
                </c:pt>
                <c:pt idx="82">
                  <c:v>-0.34680356310230731</c:v>
                </c:pt>
                <c:pt idx="83">
                  <c:v>-0.48663747940486202</c:v>
                </c:pt>
                <c:pt idx="84">
                  <c:v>-0.59129516735991072</c:v>
                </c:pt>
                <c:pt idx="85">
                  <c:v>-0.75104573290069288</c:v>
                </c:pt>
                <c:pt idx="86">
                  <c:v>-0.87383743641246947</c:v>
                </c:pt>
                <c:pt idx="87">
                  <c:v>-0.97375381490699087</c:v>
                </c:pt>
                <c:pt idx="88">
                  <c:v>-1.0573001339347046</c:v>
                </c:pt>
                <c:pt idx="89">
                  <c:v>-1.1884885774673932</c:v>
                </c:pt>
                <c:pt idx="90">
                  <c:v>-1.2835327973730506</c:v>
                </c:pt>
                <c:pt idx="91">
                  <c:v>-1.3500879981333831</c:v>
                </c:pt>
                <c:pt idx="92">
                  <c:v>-1.3922458766629617</c:v>
                </c:pt>
                <c:pt idx="93">
                  <c:v>-1.4121931089889683</c:v>
                </c:pt>
                <c:pt idx="94">
                  <c:v>-1.4108720674379143</c:v>
                </c:pt>
                <c:pt idx="95">
                  <c:v>-1.3882220362344191</c:v>
                </c:pt>
                <c:pt idx="96">
                  <c:v>-1.3431644243006273</c:v>
                </c:pt>
                <c:pt idx="97">
                  <c:v>-1.2733227152362165</c:v>
                </c:pt>
                <c:pt idx="98">
                  <c:v>-1.1742830243071398</c:v>
                </c:pt>
                <c:pt idx="99">
                  <c:v>-1.0377188072040571</c:v>
                </c:pt>
                <c:pt idx="100">
                  <c:v>-0.95049663610829871</c:v>
                </c:pt>
                <c:pt idx="101">
                  <c:v>-0.84564167475580077</c:v>
                </c:pt>
                <c:pt idx="102">
                  <c:v>-0.71544271840366336</c:v>
                </c:pt>
                <c:pt idx="103">
                  <c:v>-0.54193097249767475</c:v>
                </c:pt>
                <c:pt idx="104">
                  <c:v>-0.42309638047484066</c:v>
                </c:pt>
                <c:pt idx="105">
                  <c:v>-0.24617580910835374</c:v>
                </c:pt>
                <c:pt idx="106">
                  <c:v>0</c:v>
                </c:pt>
              </c:numCache>
            </c:numRef>
          </c:yVal>
        </c:ser>
        <c:ser>
          <c:idx val="3"/>
          <c:order val="3"/>
          <c:tx>
            <c:strRef>
              <c:f>'v=const'!$F$7</c:f>
              <c:strCache>
                <c:ptCount val="1"/>
                <c:pt idx="0">
                  <c:v>1/3 π</c:v>
                </c:pt>
              </c:strCache>
            </c:strRef>
          </c:tx>
          <c:marker>
            <c:symbol val="none"/>
          </c:marker>
          <c:xVal>
            <c:numRef>
              <c:f>'v=const'!$B$8:$B$492</c:f>
              <c:numCache>
                <c:formatCode>General</c:formatCode>
                <c:ptCount val="485"/>
                <c:pt idx="0">
                  <c:v>-1.7320508075688776</c:v>
                </c:pt>
                <c:pt idx="1">
                  <c:v>-1.7144217917157594</c:v>
                </c:pt>
                <c:pt idx="2">
                  <c:v>-1.6791637600095226</c:v>
                </c:pt>
                <c:pt idx="3">
                  <c:v>-1.6439057283032859</c:v>
                </c:pt>
                <c:pt idx="4">
                  <c:v>-1.5733896648908126</c:v>
                </c:pt>
                <c:pt idx="5">
                  <c:v>-1.5028736014783393</c:v>
                </c:pt>
                <c:pt idx="6">
                  <c:v>-1.432357538065866</c:v>
                </c:pt>
                <c:pt idx="7">
                  <c:v>-1.3618414746533927</c:v>
                </c:pt>
                <c:pt idx="8">
                  <c:v>-1.2208093478284459</c:v>
                </c:pt>
                <c:pt idx="9">
                  <c:v>-1.079777221003499</c:v>
                </c:pt>
                <c:pt idx="10">
                  <c:v>-0.93874509417855223</c:v>
                </c:pt>
                <c:pt idx="11">
                  <c:v>-0.79771296735360542</c:v>
                </c:pt>
                <c:pt idx="12">
                  <c:v>-0.6566808405286586</c:v>
                </c:pt>
                <c:pt idx="13">
                  <c:v>-0.51564871370371179</c:v>
                </c:pt>
                <c:pt idx="14">
                  <c:v>-0.37461658687876503</c:v>
                </c:pt>
                <c:pt idx="15">
                  <c:v>-0.23358446005381828</c:v>
                </c:pt>
                <c:pt idx="16">
                  <c:v>-9.2552333228871519E-2</c:v>
                </c:pt>
                <c:pt idx="17">
                  <c:v>4.8479793596075238E-2</c:v>
                </c:pt>
                <c:pt idx="18">
                  <c:v>0.189511920421022</c:v>
                </c:pt>
                <c:pt idx="19">
                  <c:v>0.26002798383349535</c:v>
                </c:pt>
                <c:pt idx="20">
                  <c:v>0.33054404724596875</c:v>
                </c:pt>
                <c:pt idx="21">
                  <c:v>0.40106011065844216</c:v>
                </c:pt>
                <c:pt idx="22">
                  <c:v>0.47157617407091557</c:v>
                </c:pt>
                <c:pt idx="23">
                  <c:v>0.50683420577715221</c:v>
                </c:pt>
                <c:pt idx="24">
                  <c:v>0.54209223748338886</c:v>
                </c:pt>
                <c:pt idx="25">
                  <c:v>0.55972125333650724</c:v>
                </c:pt>
                <c:pt idx="26">
                  <c:v>0.57735026918962562</c:v>
                </c:pt>
                <c:pt idx="27">
                  <c:v>0.55972125333650724</c:v>
                </c:pt>
                <c:pt idx="28">
                  <c:v>0.54209223748338886</c:v>
                </c:pt>
                <c:pt idx="29">
                  <c:v>0.50683420577715221</c:v>
                </c:pt>
                <c:pt idx="30">
                  <c:v>0.47157617407091551</c:v>
                </c:pt>
                <c:pt idx="31">
                  <c:v>0.40106011065844216</c:v>
                </c:pt>
                <c:pt idx="32">
                  <c:v>0.33054404724596875</c:v>
                </c:pt>
                <c:pt idx="33">
                  <c:v>0.26002798383349535</c:v>
                </c:pt>
                <c:pt idx="34">
                  <c:v>0.18951192042102197</c:v>
                </c:pt>
                <c:pt idx="35">
                  <c:v>4.847979359607521E-2</c:v>
                </c:pt>
                <c:pt idx="36">
                  <c:v>-9.2552333228871547E-2</c:v>
                </c:pt>
                <c:pt idx="37">
                  <c:v>-0.2335844600538183</c:v>
                </c:pt>
                <c:pt idx="38">
                  <c:v>-0.37461658687876509</c:v>
                </c:pt>
                <c:pt idx="39">
                  <c:v>-0.51564871370371179</c:v>
                </c:pt>
                <c:pt idx="40">
                  <c:v>-0.6566808405286586</c:v>
                </c:pt>
                <c:pt idx="41">
                  <c:v>-0.79771296735360542</c:v>
                </c:pt>
                <c:pt idx="42">
                  <c:v>-0.93874509417855223</c:v>
                </c:pt>
                <c:pt idx="43">
                  <c:v>-1.079777221003499</c:v>
                </c:pt>
                <c:pt idx="44">
                  <c:v>-1.2208093478284459</c:v>
                </c:pt>
                <c:pt idx="45">
                  <c:v>-1.3618414746533927</c:v>
                </c:pt>
                <c:pt idx="46">
                  <c:v>-1.432357538065866</c:v>
                </c:pt>
                <c:pt idx="47">
                  <c:v>-1.5028736014783393</c:v>
                </c:pt>
                <c:pt idx="48">
                  <c:v>-1.5733896648908126</c:v>
                </c:pt>
                <c:pt idx="49">
                  <c:v>-1.6439057283032859</c:v>
                </c:pt>
                <c:pt idx="50">
                  <c:v>-1.6791637600095226</c:v>
                </c:pt>
                <c:pt idx="51">
                  <c:v>-1.7144217917157594</c:v>
                </c:pt>
                <c:pt idx="52">
                  <c:v>-1.7320508075688776</c:v>
                </c:pt>
                <c:pt idx="54">
                  <c:v>-2.4142135623730954</c:v>
                </c:pt>
                <c:pt idx="55">
                  <c:v>-2.3926225156193075</c:v>
                </c:pt>
                <c:pt idx="56">
                  <c:v>-2.3494404221117322</c:v>
                </c:pt>
                <c:pt idx="57">
                  <c:v>-2.3062583286041569</c:v>
                </c:pt>
                <c:pt idx="58">
                  <c:v>-2.2198941415890059</c:v>
                </c:pt>
                <c:pt idx="59">
                  <c:v>-2.1335299545738549</c:v>
                </c:pt>
                <c:pt idx="60">
                  <c:v>-2.0471657675587038</c:v>
                </c:pt>
                <c:pt idx="61">
                  <c:v>-1.960801580543553</c:v>
                </c:pt>
                <c:pt idx="62">
                  <c:v>-1.7880732065132514</c:v>
                </c:pt>
                <c:pt idx="63">
                  <c:v>-1.6153448324829498</c:v>
                </c:pt>
                <c:pt idx="64">
                  <c:v>-1.4426164584526482</c:v>
                </c:pt>
                <c:pt idx="65">
                  <c:v>-1.2698880844223466</c:v>
                </c:pt>
                <c:pt idx="66">
                  <c:v>-1.097159710392045</c:v>
                </c:pt>
                <c:pt idx="67">
                  <c:v>-0.92443133636174324</c:v>
                </c:pt>
                <c:pt idx="68">
                  <c:v>-0.75170296233144152</c:v>
                </c:pt>
                <c:pt idx="69">
                  <c:v>-0.57897458830113979</c:v>
                </c:pt>
                <c:pt idx="70">
                  <c:v>-0.40624621427083807</c:v>
                </c:pt>
                <c:pt idx="71">
                  <c:v>-0.23351784024053637</c:v>
                </c:pt>
                <c:pt idx="72">
                  <c:v>-6.0789466210234677E-2</c:v>
                </c:pt>
                <c:pt idx="73">
                  <c:v>2.5574720804916171E-2</c:v>
                </c:pt>
                <c:pt idx="74">
                  <c:v>0.11193890782006702</c:v>
                </c:pt>
                <c:pt idx="75">
                  <c:v>0.19830309483521785</c:v>
                </c:pt>
                <c:pt idx="76">
                  <c:v>0.28466728185036871</c:v>
                </c:pt>
                <c:pt idx="77">
                  <c:v>0.32784937535794412</c:v>
                </c:pt>
                <c:pt idx="78">
                  <c:v>0.37103146886551952</c:v>
                </c:pt>
                <c:pt idx="79">
                  <c:v>0.39262251561930722</c:v>
                </c:pt>
                <c:pt idx="80">
                  <c:v>0.41421356237309492</c:v>
                </c:pt>
                <c:pt idx="81">
                  <c:v>0.39262251561930722</c:v>
                </c:pt>
                <c:pt idx="82">
                  <c:v>0.37103146886551952</c:v>
                </c:pt>
                <c:pt idx="83">
                  <c:v>0.32784937535794412</c:v>
                </c:pt>
                <c:pt idx="84">
                  <c:v>0.28466728185036871</c:v>
                </c:pt>
                <c:pt idx="85">
                  <c:v>0.19830309483521785</c:v>
                </c:pt>
                <c:pt idx="86">
                  <c:v>0.111938907820067</c:v>
                </c:pt>
                <c:pt idx="87">
                  <c:v>2.5574720804916157E-2</c:v>
                </c:pt>
                <c:pt idx="88">
                  <c:v>-6.0789466210234691E-2</c:v>
                </c:pt>
                <c:pt idx="89">
                  <c:v>-0.2335178402405364</c:v>
                </c:pt>
                <c:pt idx="90">
                  <c:v>-0.40624621427083807</c:v>
                </c:pt>
                <c:pt idx="91">
                  <c:v>-0.57897458830113979</c:v>
                </c:pt>
                <c:pt idx="92">
                  <c:v>-0.75170296233144152</c:v>
                </c:pt>
                <c:pt idx="93">
                  <c:v>-0.92443133636174324</c:v>
                </c:pt>
                <c:pt idx="94">
                  <c:v>-1.097159710392045</c:v>
                </c:pt>
                <c:pt idx="95">
                  <c:v>-1.2698880844223466</c:v>
                </c:pt>
                <c:pt idx="96">
                  <c:v>-1.4426164584526482</c:v>
                </c:pt>
                <c:pt idx="97">
                  <c:v>-1.6153448324829498</c:v>
                </c:pt>
                <c:pt idx="98">
                  <c:v>-1.7880732065132514</c:v>
                </c:pt>
                <c:pt idx="99">
                  <c:v>-1.960801580543553</c:v>
                </c:pt>
                <c:pt idx="100">
                  <c:v>-2.0471657675587038</c:v>
                </c:pt>
                <c:pt idx="101">
                  <c:v>-2.1335299545738549</c:v>
                </c:pt>
                <c:pt idx="102">
                  <c:v>-2.2198941415890059</c:v>
                </c:pt>
                <c:pt idx="103">
                  <c:v>-2.3062583286041569</c:v>
                </c:pt>
                <c:pt idx="104">
                  <c:v>-2.3494404221117322</c:v>
                </c:pt>
                <c:pt idx="105">
                  <c:v>-2.3926225156193075</c:v>
                </c:pt>
                <c:pt idx="106">
                  <c:v>-2.4142135623730954</c:v>
                </c:pt>
                <c:pt idx="108">
                  <c:v>-3.7320498075688775</c:v>
                </c:pt>
                <c:pt idx="109">
                  <c:v>-3.7015154564238393</c:v>
                </c:pt>
                <c:pt idx="110">
                  <c:v>-3.6404467541337628</c:v>
                </c:pt>
                <c:pt idx="111">
                  <c:v>-3.5793780518436864</c:v>
                </c:pt>
                <c:pt idx="112">
                  <c:v>-3.4572406472635335</c:v>
                </c:pt>
                <c:pt idx="113">
                  <c:v>-3.3351032426833807</c:v>
                </c:pt>
                <c:pt idx="114">
                  <c:v>-3.2129658381032278</c:v>
                </c:pt>
                <c:pt idx="115">
                  <c:v>-3.0908284335230749</c:v>
                </c:pt>
                <c:pt idx="116">
                  <c:v>-2.8465536243627696</c:v>
                </c:pt>
                <c:pt idx="117">
                  <c:v>-2.6022788152024643</c:v>
                </c:pt>
                <c:pt idx="118">
                  <c:v>-2.358004006042159</c:v>
                </c:pt>
                <c:pt idx="119">
                  <c:v>-2.1137291968818537</c:v>
                </c:pt>
                <c:pt idx="120">
                  <c:v>-1.8694543877215484</c:v>
                </c:pt>
                <c:pt idx="121">
                  <c:v>-1.6251795785612431</c:v>
                </c:pt>
                <c:pt idx="122">
                  <c:v>-1.3809047694009378</c:v>
                </c:pt>
                <c:pt idx="123">
                  <c:v>-1.1366299602406325</c:v>
                </c:pt>
                <c:pt idx="124">
                  <c:v>-0.89235515108032715</c:v>
                </c:pt>
                <c:pt idx="125">
                  <c:v>-0.64808034192002184</c:v>
                </c:pt>
                <c:pt idx="126">
                  <c:v>-0.40380553275971653</c:v>
                </c:pt>
                <c:pt idx="127">
                  <c:v>-0.28166812817956388</c:v>
                </c:pt>
                <c:pt idx="128">
                  <c:v>-0.15953072359941123</c:v>
                </c:pt>
                <c:pt idx="129">
                  <c:v>-3.7393319019258561E-2</c:v>
                </c:pt>
                <c:pt idx="130">
                  <c:v>8.4744085560894106E-2</c:v>
                </c:pt>
                <c:pt idx="131">
                  <c:v>0.14581278785097043</c:v>
                </c:pt>
                <c:pt idx="132">
                  <c:v>0.20688149014104676</c:v>
                </c:pt>
                <c:pt idx="133">
                  <c:v>0.23741584128608492</c:v>
                </c:pt>
                <c:pt idx="134">
                  <c:v>0.26795019243112311</c:v>
                </c:pt>
                <c:pt idx="135">
                  <c:v>0.23741584128608495</c:v>
                </c:pt>
                <c:pt idx="136">
                  <c:v>0.20688149014104679</c:v>
                </c:pt>
                <c:pt idx="137">
                  <c:v>0.14581278785097046</c:v>
                </c:pt>
                <c:pt idx="138">
                  <c:v>8.4744085560894133E-2</c:v>
                </c:pt>
                <c:pt idx="139">
                  <c:v>-3.7393319019258534E-2</c:v>
                </c:pt>
                <c:pt idx="140">
                  <c:v>-0.1595307235994112</c:v>
                </c:pt>
                <c:pt idx="141">
                  <c:v>-0.28166812817956388</c:v>
                </c:pt>
                <c:pt idx="142">
                  <c:v>-0.40380553275971653</c:v>
                </c:pt>
                <c:pt idx="143">
                  <c:v>-0.64808034192002184</c:v>
                </c:pt>
                <c:pt idx="144">
                  <c:v>-0.89235515108032715</c:v>
                </c:pt>
                <c:pt idx="145">
                  <c:v>-1.1366299602406325</c:v>
                </c:pt>
                <c:pt idx="146">
                  <c:v>-1.3809047694009378</c:v>
                </c:pt>
                <c:pt idx="147">
                  <c:v>-1.6251795785612431</c:v>
                </c:pt>
                <c:pt idx="148">
                  <c:v>-1.8694543877215484</c:v>
                </c:pt>
                <c:pt idx="149">
                  <c:v>-2.1137291968818537</c:v>
                </c:pt>
                <c:pt idx="150">
                  <c:v>-2.358004006042159</c:v>
                </c:pt>
                <c:pt idx="151">
                  <c:v>-2.6022788152024643</c:v>
                </c:pt>
                <c:pt idx="152">
                  <c:v>-2.8465536243627696</c:v>
                </c:pt>
                <c:pt idx="153">
                  <c:v>-3.0908284335230749</c:v>
                </c:pt>
                <c:pt idx="154">
                  <c:v>-3.2129658381032278</c:v>
                </c:pt>
                <c:pt idx="155">
                  <c:v>-3.3351032426833807</c:v>
                </c:pt>
                <c:pt idx="156">
                  <c:v>-3.4572406472635335</c:v>
                </c:pt>
                <c:pt idx="157">
                  <c:v>-3.5793780518436864</c:v>
                </c:pt>
                <c:pt idx="158">
                  <c:v>-3.6404467541337628</c:v>
                </c:pt>
                <c:pt idx="159">
                  <c:v>-3.7015154564238393</c:v>
                </c:pt>
                <c:pt idx="160">
                  <c:v>-3.7320498075688775</c:v>
                </c:pt>
                <c:pt idx="162">
                  <c:v>-6.3137514146750435</c:v>
                </c:pt>
                <c:pt idx="163">
                  <c:v>-6.2643457966979472</c:v>
                </c:pt>
                <c:pt idx="164">
                  <c:v>-6.1655345607437555</c:v>
                </c:pt>
                <c:pt idx="165">
                  <c:v>-6.0667233247895638</c:v>
                </c:pt>
                <c:pt idx="166">
                  <c:v>-5.8691008528811794</c:v>
                </c:pt>
                <c:pt idx="167">
                  <c:v>-5.6714783809727951</c:v>
                </c:pt>
                <c:pt idx="168">
                  <c:v>-5.4738559090644108</c:v>
                </c:pt>
                <c:pt idx="169">
                  <c:v>-5.2762334371560264</c:v>
                </c:pt>
                <c:pt idx="170">
                  <c:v>-4.8809884933392578</c:v>
                </c:pt>
                <c:pt idx="171">
                  <c:v>-4.4857435495224891</c:v>
                </c:pt>
                <c:pt idx="172">
                  <c:v>-4.0904986057057204</c:v>
                </c:pt>
                <c:pt idx="173">
                  <c:v>-3.6952536618889522</c:v>
                </c:pt>
                <c:pt idx="174">
                  <c:v>-3.300008718072184</c:v>
                </c:pt>
                <c:pt idx="175">
                  <c:v>-2.9047637742554158</c:v>
                </c:pt>
                <c:pt idx="176">
                  <c:v>-2.5095188304386475</c:v>
                </c:pt>
                <c:pt idx="177">
                  <c:v>-2.1142738866218793</c:v>
                </c:pt>
                <c:pt idx="178">
                  <c:v>-1.7190289428051111</c:v>
                </c:pt>
                <c:pt idx="179">
                  <c:v>-1.3237839989883429</c:v>
                </c:pt>
                <c:pt idx="180">
                  <c:v>-0.92853905517157465</c:v>
                </c:pt>
                <c:pt idx="181">
                  <c:v>-0.73091658326319053</c:v>
                </c:pt>
                <c:pt idx="182">
                  <c:v>-0.53329411135480642</c:v>
                </c:pt>
                <c:pt idx="183">
                  <c:v>-0.33567163944642231</c:v>
                </c:pt>
                <c:pt idx="184">
                  <c:v>-0.1380491675380382</c:v>
                </c:pt>
                <c:pt idx="185">
                  <c:v>-3.9237931583846142E-2</c:v>
                </c:pt>
                <c:pt idx="186">
                  <c:v>5.9573304370345914E-2</c:v>
                </c:pt>
                <c:pt idx="187">
                  <c:v>0.10897892234744194</c:v>
                </c:pt>
                <c:pt idx="188">
                  <c:v>0.15837454032453796</c:v>
                </c:pt>
                <c:pt idx="189">
                  <c:v>0.10896892234744193</c:v>
                </c:pt>
                <c:pt idx="190">
                  <c:v>5.9563304370345904E-2</c:v>
                </c:pt>
                <c:pt idx="191">
                  <c:v>-3.9247931583846152E-2</c:v>
                </c:pt>
                <c:pt idx="192">
                  <c:v>-0.13805916753803821</c:v>
                </c:pt>
                <c:pt idx="193">
                  <c:v>-0.33568163944642232</c:v>
                </c:pt>
                <c:pt idx="194">
                  <c:v>-0.53330411135480649</c:v>
                </c:pt>
                <c:pt idx="195">
                  <c:v>-0.7309265832631906</c:v>
                </c:pt>
                <c:pt idx="196">
                  <c:v>-0.92854905517157471</c:v>
                </c:pt>
                <c:pt idx="197">
                  <c:v>-1.3237939989883429</c:v>
                </c:pt>
                <c:pt idx="198">
                  <c:v>-1.7190389428051112</c:v>
                </c:pt>
                <c:pt idx="199">
                  <c:v>-2.1142838866218794</c:v>
                </c:pt>
                <c:pt idx="200">
                  <c:v>-2.5095288304386476</c:v>
                </c:pt>
                <c:pt idx="201">
                  <c:v>-2.9047737742554158</c:v>
                </c:pt>
                <c:pt idx="202">
                  <c:v>-3.3000187180721841</c:v>
                </c:pt>
                <c:pt idx="203">
                  <c:v>-3.6952636618889523</c:v>
                </c:pt>
                <c:pt idx="204">
                  <c:v>-4.0905086057057201</c:v>
                </c:pt>
                <c:pt idx="205">
                  <c:v>-4.4857535495224887</c:v>
                </c:pt>
                <c:pt idx="206">
                  <c:v>-4.8809984933392574</c:v>
                </c:pt>
                <c:pt idx="207">
                  <c:v>-5.2762434371560261</c:v>
                </c:pt>
                <c:pt idx="208">
                  <c:v>-5.4738659090644104</c:v>
                </c:pt>
                <c:pt idx="209">
                  <c:v>-5.6714883809727947</c:v>
                </c:pt>
                <c:pt idx="210">
                  <c:v>-5.8691108528811791</c:v>
                </c:pt>
                <c:pt idx="211">
                  <c:v>-6.0667333247895634</c:v>
                </c:pt>
                <c:pt idx="212">
                  <c:v>-6.1655445607437551</c:v>
                </c:pt>
                <c:pt idx="213">
                  <c:v>-6.2643557966979468</c:v>
                </c:pt>
                <c:pt idx="214">
                  <c:v>-6.3136614146750434</c:v>
                </c:pt>
                <c:pt idx="216">
                  <c:v>0.99999999999999989</c:v>
                </c:pt>
                <c:pt idx="217">
                  <c:v>0.98473282442748078</c:v>
                </c:pt>
                <c:pt idx="218">
                  <c:v>0.95419847328244256</c:v>
                </c:pt>
                <c:pt idx="219">
                  <c:v>0.92366412213740434</c:v>
                </c:pt>
                <c:pt idx="220">
                  <c:v>0.86259541984732802</c:v>
                </c:pt>
                <c:pt idx="221">
                  <c:v>0.80152671755725169</c:v>
                </c:pt>
                <c:pt idx="222">
                  <c:v>0.74045801526717536</c:v>
                </c:pt>
                <c:pt idx="223">
                  <c:v>0.67938931297709904</c:v>
                </c:pt>
                <c:pt idx="224">
                  <c:v>0.55725190839694638</c:v>
                </c:pt>
                <c:pt idx="225">
                  <c:v>0.43511450381679373</c:v>
                </c:pt>
                <c:pt idx="226">
                  <c:v>0.31297709923664108</c:v>
                </c:pt>
                <c:pt idx="227">
                  <c:v>0.19083969465648842</c:v>
                </c:pt>
                <c:pt idx="228">
                  <c:v>6.8702290076335756E-2</c:v>
                </c:pt>
                <c:pt idx="229">
                  <c:v>-5.3435114503816911E-2</c:v>
                </c:pt>
                <c:pt idx="230">
                  <c:v>-0.17557251908396959</c:v>
                </c:pt>
                <c:pt idx="231">
                  <c:v>-0.29770992366412224</c:v>
                </c:pt>
                <c:pt idx="232">
                  <c:v>-0.4198473282442749</c:v>
                </c:pt>
                <c:pt idx="233">
                  <c:v>-0.54198473282442761</c:v>
                </c:pt>
                <c:pt idx="234">
                  <c:v>-0.66412213740458026</c:v>
                </c:pt>
                <c:pt idx="235">
                  <c:v>-0.72519083969465659</c:v>
                </c:pt>
                <c:pt idx="236">
                  <c:v>-0.78625954198473291</c:v>
                </c:pt>
                <c:pt idx="237">
                  <c:v>-0.84732824427480924</c:v>
                </c:pt>
                <c:pt idx="238">
                  <c:v>-0.90839694656488557</c:v>
                </c:pt>
                <c:pt idx="239">
                  <c:v>-0.93893129770992378</c:v>
                </c:pt>
                <c:pt idx="240">
                  <c:v>-0.969465648854962</c:v>
                </c:pt>
                <c:pt idx="241">
                  <c:v>-0.98473282442748111</c:v>
                </c:pt>
                <c:pt idx="242">
                  <c:v>-1.0000000000000002</c:v>
                </c:pt>
                <c:pt idx="243">
                  <c:v>-0.98473282442748111</c:v>
                </c:pt>
                <c:pt idx="244">
                  <c:v>-0.969465648854962</c:v>
                </c:pt>
                <c:pt idx="245">
                  <c:v>-0.93893129770992378</c:v>
                </c:pt>
                <c:pt idx="246">
                  <c:v>-0.90839694656488557</c:v>
                </c:pt>
                <c:pt idx="247">
                  <c:v>-0.84732824427480924</c:v>
                </c:pt>
                <c:pt idx="248">
                  <c:v>-0.78625954198473291</c:v>
                </c:pt>
                <c:pt idx="249">
                  <c:v>-0.72519083969465659</c:v>
                </c:pt>
                <c:pt idx="250">
                  <c:v>-0.66412213740458026</c:v>
                </c:pt>
                <c:pt idx="251">
                  <c:v>-0.54198473282442761</c:v>
                </c:pt>
                <c:pt idx="252">
                  <c:v>-0.41984732824427495</c:v>
                </c:pt>
                <c:pt idx="253">
                  <c:v>-0.2977099236641223</c:v>
                </c:pt>
                <c:pt idx="254">
                  <c:v>-0.17557251908396965</c:v>
                </c:pt>
                <c:pt idx="255">
                  <c:v>-5.343511450381698E-2</c:v>
                </c:pt>
                <c:pt idx="256">
                  <c:v>6.8702290076335687E-2</c:v>
                </c:pt>
                <c:pt idx="257">
                  <c:v>0.19083969465648837</c:v>
                </c:pt>
                <c:pt idx="258">
                  <c:v>0.31297709923664102</c:v>
                </c:pt>
                <c:pt idx="259">
                  <c:v>0.43511450381679367</c:v>
                </c:pt>
                <c:pt idx="260">
                  <c:v>0.55725190839694638</c:v>
                </c:pt>
                <c:pt idx="261">
                  <c:v>0.67938931297709904</c:v>
                </c:pt>
                <c:pt idx="262">
                  <c:v>0.74045801526717536</c:v>
                </c:pt>
                <c:pt idx="263">
                  <c:v>0.80152671755725169</c:v>
                </c:pt>
                <c:pt idx="264">
                  <c:v>0.86259541984732802</c:v>
                </c:pt>
                <c:pt idx="265">
                  <c:v>0.92366412213740434</c:v>
                </c:pt>
                <c:pt idx="266">
                  <c:v>0.95419847328244256</c:v>
                </c:pt>
                <c:pt idx="267">
                  <c:v>0.98473282442748078</c:v>
                </c:pt>
                <c:pt idx="268">
                  <c:v>0.99999999999999989</c:v>
                </c:pt>
                <c:pt idx="270">
                  <c:v>1.732050807568877</c:v>
                </c:pt>
                <c:pt idx="271">
                  <c:v>1.7144217917157587</c:v>
                </c:pt>
                <c:pt idx="272">
                  <c:v>1.6791637600095219</c:v>
                </c:pt>
                <c:pt idx="273">
                  <c:v>1.6439057283032852</c:v>
                </c:pt>
                <c:pt idx="274">
                  <c:v>1.5733896648908119</c:v>
                </c:pt>
                <c:pt idx="275">
                  <c:v>1.5028736014783386</c:v>
                </c:pt>
                <c:pt idx="276">
                  <c:v>1.4323575380658653</c:v>
                </c:pt>
                <c:pt idx="277">
                  <c:v>1.361841474653392</c:v>
                </c:pt>
                <c:pt idx="278">
                  <c:v>1.2208093478284452</c:v>
                </c:pt>
                <c:pt idx="279">
                  <c:v>1.0797772210034984</c:v>
                </c:pt>
                <c:pt idx="280">
                  <c:v>0.93874509417855168</c:v>
                </c:pt>
                <c:pt idx="281">
                  <c:v>0.79771296735360497</c:v>
                </c:pt>
                <c:pt idx="282">
                  <c:v>0.65668084052865827</c:v>
                </c:pt>
                <c:pt idx="283">
                  <c:v>0.51564871370371157</c:v>
                </c:pt>
                <c:pt idx="284">
                  <c:v>0.37461658687876487</c:v>
                </c:pt>
                <c:pt idx="285">
                  <c:v>0.23358446005381814</c:v>
                </c:pt>
                <c:pt idx="286">
                  <c:v>9.2552333228871408E-2</c:v>
                </c:pt>
                <c:pt idx="287">
                  <c:v>-4.8479793596075321E-2</c:v>
                </c:pt>
                <c:pt idx="288">
                  <c:v>-0.18951192042102205</c:v>
                </c:pt>
                <c:pt idx="289">
                  <c:v>-0.2600279838334954</c:v>
                </c:pt>
                <c:pt idx="290">
                  <c:v>-0.33054404724596875</c:v>
                </c:pt>
                <c:pt idx="291">
                  <c:v>-0.4010601106584421</c:v>
                </c:pt>
                <c:pt idx="292">
                  <c:v>-0.47157617407091545</c:v>
                </c:pt>
                <c:pt idx="293">
                  <c:v>-0.5068342057771521</c:v>
                </c:pt>
                <c:pt idx="294">
                  <c:v>-0.54209223748338875</c:v>
                </c:pt>
                <c:pt idx="295">
                  <c:v>-0.55972125333650713</c:v>
                </c:pt>
                <c:pt idx="296">
                  <c:v>-0.57735026918962551</c:v>
                </c:pt>
                <c:pt idx="297">
                  <c:v>-0.55972125333650713</c:v>
                </c:pt>
                <c:pt idx="298">
                  <c:v>-0.54209223748338875</c:v>
                </c:pt>
                <c:pt idx="299">
                  <c:v>-0.5068342057771521</c:v>
                </c:pt>
                <c:pt idx="300">
                  <c:v>-0.4715761740709154</c:v>
                </c:pt>
                <c:pt idx="301">
                  <c:v>-0.40106011065844205</c:v>
                </c:pt>
                <c:pt idx="302">
                  <c:v>-0.3305440472459687</c:v>
                </c:pt>
                <c:pt idx="303">
                  <c:v>-0.26002798383349535</c:v>
                </c:pt>
                <c:pt idx="304">
                  <c:v>-0.189511920421022</c:v>
                </c:pt>
                <c:pt idx="305">
                  <c:v>-4.8479793596075266E-2</c:v>
                </c:pt>
                <c:pt idx="306">
                  <c:v>9.2552333228871464E-2</c:v>
                </c:pt>
                <c:pt idx="307">
                  <c:v>0.23358446005381819</c:v>
                </c:pt>
                <c:pt idx="308">
                  <c:v>0.37461658687876492</c:v>
                </c:pt>
                <c:pt idx="309">
                  <c:v>0.51564871370371168</c:v>
                </c:pt>
                <c:pt idx="310">
                  <c:v>0.65668084052865838</c:v>
                </c:pt>
                <c:pt idx="311">
                  <c:v>0.79771296735360508</c:v>
                </c:pt>
                <c:pt idx="312">
                  <c:v>0.93874509417855179</c:v>
                </c:pt>
                <c:pt idx="313">
                  <c:v>1.0797772210034986</c:v>
                </c:pt>
                <c:pt idx="314">
                  <c:v>1.2208093478284454</c:v>
                </c:pt>
                <c:pt idx="315">
                  <c:v>1.3618414746533922</c:v>
                </c:pt>
                <c:pt idx="316">
                  <c:v>1.4323575380658655</c:v>
                </c:pt>
                <c:pt idx="317">
                  <c:v>1.5028736014783388</c:v>
                </c:pt>
                <c:pt idx="318">
                  <c:v>1.5733896648908121</c:v>
                </c:pt>
                <c:pt idx="319">
                  <c:v>1.6439057283032854</c:v>
                </c:pt>
                <c:pt idx="320">
                  <c:v>1.6791637600095222</c:v>
                </c:pt>
                <c:pt idx="321">
                  <c:v>1.7144217917157589</c:v>
                </c:pt>
                <c:pt idx="322">
                  <c:v>1.7320508075688772</c:v>
                </c:pt>
                <c:pt idx="324">
                  <c:v>2.4142135623730949</c:v>
                </c:pt>
                <c:pt idx="325">
                  <c:v>2.3926225156193071</c:v>
                </c:pt>
                <c:pt idx="326">
                  <c:v>2.3494404221117318</c:v>
                </c:pt>
                <c:pt idx="327">
                  <c:v>2.3062583286041565</c:v>
                </c:pt>
                <c:pt idx="328">
                  <c:v>2.2198941415890054</c:v>
                </c:pt>
                <c:pt idx="329">
                  <c:v>2.1335299545738544</c:v>
                </c:pt>
                <c:pt idx="330">
                  <c:v>2.0471657675587034</c:v>
                </c:pt>
                <c:pt idx="331">
                  <c:v>1.9608015805435526</c:v>
                </c:pt>
                <c:pt idx="332">
                  <c:v>1.788073206513251</c:v>
                </c:pt>
                <c:pt idx="333">
                  <c:v>1.6153448324829494</c:v>
                </c:pt>
                <c:pt idx="334">
                  <c:v>1.4426164584526477</c:v>
                </c:pt>
                <c:pt idx="335">
                  <c:v>1.2698880844223461</c:v>
                </c:pt>
                <c:pt idx="336">
                  <c:v>1.0971597103920445</c:v>
                </c:pt>
                <c:pt idx="337">
                  <c:v>0.92443133636174291</c:v>
                </c:pt>
                <c:pt idx="338">
                  <c:v>0.75170296233144129</c:v>
                </c:pt>
                <c:pt idx="339">
                  <c:v>0.57897458830113968</c:v>
                </c:pt>
                <c:pt idx="340">
                  <c:v>0.40624621427083801</c:v>
                </c:pt>
                <c:pt idx="341">
                  <c:v>0.23351784024053635</c:v>
                </c:pt>
                <c:pt idx="342">
                  <c:v>6.0789466210234677E-2</c:v>
                </c:pt>
                <c:pt idx="343">
                  <c:v>-2.5574720804916157E-2</c:v>
                </c:pt>
                <c:pt idx="344">
                  <c:v>-0.11193890782006699</c:v>
                </c:pt>
                <c:pt idx="345">
                  <c:v>-0.19830309483521782</c:v>
                </c:pt>
                <c:pt idx="346">
                  <c:v>-0.28466728185036866</c:v>
                </c:pt>
                <c:pt idx="347">
                  <c:v>-0.32784937535794406</c:v>
                </c:pt>
                <c:pt idx="348">
                  <c:v>-0.37103146886551946</c:v>
                </c:pt>
                <c:pt idx="349">
                  <c:v>-0.39262251561930717</c:v>
                </c:pt>
                <c:pt idx="350">
                  <c:v>-0.41421356237309487</c:v>
                </c:pt>
                <c:pt idx="351">
                  <c:v>-0.39262251561930717</c:v>
                </c:pt>
                <c:pt idx="352">
                  <c:v>-0.37103146886551946</c:v>
                </c:pt>
                <c:pt idx="353">
                  <c:v>-0.32784937535794406</c:v>
                </c:pt>
                <c:pt idx="354">
                  <c:v>-0.28466728185036866</c:v>
                </c:pt>
                <c:pt idx="355">
                  <c:v>-0.19830309483521782</c:v>
                </c:pt>
                <c:pt idx="356">
                  <c:v>-0.11193890782006699</c:v>
                </c:pt>
                <c:pt idx="357">
                  <c:v>-2.5574720804916157E-2</c:v>
                </c:pt>
                <c:pt idx="358">
                  <c:v>6.0789466210234677E-2</c:v>
                </c:pt>
                <c:pt idx="359">
                  <c:v>0.23351784024053635</c:v>
                </c:pt>
                <c:pt idx="360">
                  <c:v>0.40624621427083801</c:v>
                </c:pt>
                <c:pt idx="361">
                  <c:v>0.57897458830113968</c:v>
                </c:pt>
                <c:pt idx="362">
                  <c:v>0.75170296233144129</c:v>
                </c:pt>
                <c:pt idx="363">
                  <c:v>0.92443133636174291</c:v>
                </c:pt>
                <c:pt idx="364">
                  <c:v>1.0971597103920445</c:v>
                </c:pt>
                <c:pt idx="365">
                  <c:v>1.2698880844223461</c:v>
                </c:pt>
                <c:pt idx="366">
                  <c:v>1.4426164584526477</c:v>
                </c:pt>
                <c:pt idx="367">
                  <c:v>1.6153448324829494</c:v>
                </c:pt>
                <c:pt idx="368">
                  <c:v>1.788073206513251</c:v>
                </c:pt>
                <c:pt idx="369">
                  <c:v>1.9608015805435526</c:v>
                </c:pt>
                <c:pt idx="370">
                  <c:v>2.0471657675587034</c:v>
                </c:pt>
                <c:pt idx="371">
                  <c:v>2.1335299545738544</c:v>
                </c:pt>
                <c:pt idx="372">
                  <c:v>2.2198941415890054</c:v>
                </c:pt>
                <c:pt idx="373">
                  <c:v>2.3062583286041565</c:v>
                </c:pt>
                <c:pt idx="374">
                  <c:v>2.3494404221117318</c:v>
                </c:pt>
                <c:pt idx="375">
                  <c:v>2.3926225156193071</c:v>
                </c:pt>
                <c:pt idx="376">
                  <c:v>2.4142135623730949</c:v>
                </c:pt>
                <c:pt idx="378">
                  <c:v>3.7320508075688776</c:v>
                </c:pt>
                <c:pt idx="379">
                  <c:v>3.7015164564238394</c:v>
                </c:pt>
                <c:pt idx="380">
                  <c:v>3.640447754133763</c:v>
                </c:pt>
                <c:pt idx="381">
                  <c:v>3.5793790518436865</c:v>
                </c:pt>
                <c:pt idx="382">
                  <c:v>3.4572416472635337</c:v>
                </c:pt>
                <c:pt idx="383">
                  <c:v>3.3351042426833808</c:v>
                </c:pt>
                <c:pt idx="384">
                  <c:v>3.2129668381032279</c:v>
                </c:pt>
                <c:pt idx="385">
                  <c:v>3.090829433523075</c:v>
                </c:pt>
                <c:pt idx="386">
                  <c:v>2.8465546243627697</c:v>
                </c:pt>
                <c:pt idx="387">
                  <c:v>2.6022798152024644</c:v>
                </c:pt>
                <c:pt idx="388">
                  <c:v>2.3580050060421591</c:v>
                </c:pt>
                <c:pt idx="389">
                  <c:v>2.1137301968818538</c:v>
                </c:pt>
                <c:pt idx="390">
                  <c:v>1.8694553877215485</c:v>
                </c:pt>
                <c:pt idx="391">
                  <c:v>1.6251805785612432</c:v>
                </c:pt>
                <c:pt idx="392">
                  <c:v>1.3809057694009379</c:v>
                </c:pt>
                <c:pt idx="393">
                  <c:v>1.1366309602406326</c:v>
                </c:pt>
                <c:pt idx="394">
                  <c:v>0.89235615108032729</c:v>
                </c:pt>
                <c:pt idx="395">
                  <c:v>0.64808134192002198</c:v>
                </c:pt>
                <c:pt idx="396">
                  <c:v>0.40380653275971667</c:v>
                </c:pt>
                <c:pt idx="397">
                  <c:v>0.28166912817956402</c:v>
                </c:pt>
                <c:pt idx="398">
                  <c:v>0.15953172359941137</c:v>
                </c:pt>
                <c:pt idx="399">
                  <c:v>3.7394319019258701E-2</c:v>
                </c:pt>
                <c:pt idx="400">
                  <c:v>-8.4743085560893966E-2</c:v>
                </c:pt>
                <c:pt idx="401">
                  <c:v>-0.14581178785097029</c:v>
                </c:pt>
                <c:pt idx="402">
                  <c:v>-0.20688049014104662</c:v>
                </c:pt>
                <c:pt idx="403">
                  <c:v>-0.23741484128608478</c:v>
                </c:pt>
                <c:pt idx="404">
                  <c:v>-0.26794919243112297</c:v>
                </c:pt>
                <c:pt idx="405">
                  <c:v>-0.23741484128608481</c:v>
                </c:pt>
                <c:pt idx="406">
                  <c:v>-0.20688049014104665</c:v>
                </c:pt>
                <c:pt idx="407">
                  <c:v>-0.14581178785097032</c:v>
                </c:pt>
                <c:pt idx="408">
                  <c:v>-8.4743085560893994E-2</c:v>
                </c:pt>
                <c:pt idx="409">
                  <c:v>3.7394319019258673E-2</c:v>
                </c:pt>
                <c:pt idx="410">
                  <c:v>0.15953172359941134</c:v>
                </c:pt>
                <c:pt idx="411">
                  <c:v>0.28166912817956402</c:v>
                </c:pt>
                <c:pt idx="412">
                  <c:v>0.40380653275971667</c:v>
                </c:pt>
                <c:pt idx="413">
                  <c:v>0.64808134192002198</c:v>
                </c:pt>
                <c:pt idx="414">
                  <c:v>0.89235615108032729</c:v>
                </c:pt>
                <c:pt idx="415">
                  <c:v>1.1366309602406326</c:v>
                </c:pt>
                <c:pt idx="416">
                  <c:v>1.3809057694009379</c:v>
                </c:pt>
                <c:pt idx="417">
                  <c:v>1.6251805785612432</c:v>
                </c:pt>
                <c:pt idx="418">
                  <c:v>1.8694553877215485</c:v>
                </c:pt>
                <c:pt idx="419">
                  <c:v>2.1137301968818538</c:v>
                </c:pt>
                <c:pt idx="420">
                  <c:v>2.3580050060421591</c:v>
                </c:pt>
                <c:pt idx="421">
                  <c:v>2.6022798152024644</c:v>
                </c:pt>
                <c:pt idx="422">
                  <c:v>2.8465546243627697</c:v>
                </c:pt>
                <c:pt idx="423">
                  <c:v>3.090829433523075</c:v>
                </c:pt>
                <c:pt idx="424">
                  <c:v>3.2129668381032279</c:v>
                </c:pt>
                <c:pt idx="425">
                  <c:v>3.3351042426833808</c:v>
                </c:pt>
                <c:pt idx="426">
                  <c:v>3.4572416472635337</c:v>
                </c:pt>
                <c:pt idx="427">
                  <c:v>3.5793790518436865</c:v>
                </c:pt>
                <c:pt idx="428">
                  <c:v>3.640447754133763</c:v>
                </c:pt>
                <c:pt idx="429">
                  <c:v>3.7015164564238394</c:v>
                </c:pt>
                <c:pt idx="430">
                  <c:v>3.7320508075688776</c:v>
                </c:pt>
                <c:pt idx="432">
                  <c:v>6.3137515146750411</c:v>
                </c:pt>
                <c:pt idx="433">
                  <c:v>6.2643458966979448</c:v>
                </c:pt>
                <c:pt idx="434">
                  <c:v>6.1655346607437531</c:v>
                </c:pt>
                <c:pt idx="435">
                  <c:v>6.0667234247895614</c:v>
                </c:pt>
                <c:pt idx="436">
                  <c:v>5.8691009528811771</c:v>
                </c:pt>
                <c:pt idx="437">
                  <c:v>5.6714784809727927</c:v>
                </c:pt>
                <c:pt idx="438">
                  <c:v>5.4738560090644084</c:v>
                </c:pt>
                <c:pt idx="439">
                  <c:v>5.2762335371560241</c:v>
                </c:pt>
                <c:pt idx="440">
                  <c:v>4.8809885933392563</c:v>
                </c:pt>
                <c:pt idx="441">
                  <c:v>4.4857436495224885</c:v>
                </c:pt>
                <c:pt idx="442">
                  <c:v>4.0904987057057207</c:v>
                </c:pt>
                <c:pt idx="443">
                  <c:v>3.6952537618889525</c:v>
                </c:pt>
                <c:pt idx="444">
                  <c:v>3.3000088180721843</c:v>
                </c:pt>
                <c:pt idx="445">
                  <c:v>2.904763874255416</c:v>
                </c:pt>
                <c:pt idx="446">
                  <c:v>2.5095189304386478</c:v>
                </c:pt>
                <c:pt idx="447">
                  <c:v>2.1142739866218796</c:v>
                </c:pt>
                <c:pt idx="448">
                  <c:v>1.7190290428051114</c:v>
                </c:pt>
                <c:pt idx="449">
                  <c:v>1.3237840989883431</c:v>
                </c:pt>
                <c:pt idx="450">
                  <c:v>0.92853915517157504</c:v>
                </c:pt>
                <c:pt idx="451">
                  <c:v>0.73091668326319104</c:v>
                </c:pt>
                <c:pt idx="452">
                  <c:v>0.53329421135480692</c:v>
                </c:pt>
                <c:pt idx="453">
                  <c:v>0.33567173944642287</c:v>
                </c:pt>
                <c:pt idx="454">
                  <c:v>0.13804926753803881</c:v>
                </c:pt>
                <c:pt idx="455">
                  <c:v>3.9238031583846783E-2</c:v>
                </c:pt>
                <c:pt idx="456">
                  <c:v>-5.9573204370345245E-2</c:v>
                </c:pt>
                <c:pt idx="457">
                  <c:v>-0.10897882234744126</c:v>
                </c:pt>
                <c:pt idx="458">
                  <c:v>-0.15838444032453727</c:v>
                </c:pt>
                <c:pt idx="459">
                  <c:v>-0.10897882234744126</c:v>
                </c:pt>
                <c:pt idx="460">
                  <c:v>-5.9573204370345245E-2</c:v>
                </c:pt>
                <c:pt idx="461">
                  <c:v>3.9238031583846783E-2</c:v>
                </c:pt>
                <c:pt idx="462">
                  <c:v>0.13804926753803881</c:v>
                </c:pt>
                <c:pt idx="463">
                  <c:v>0.33567173944642287</c:v>
                </c:pt>
                <c:pt idx="464">
                  <c:v>0.53329421135480692</c:v>
                </c:pt>
                <c:pt idx="465">
                  <c:v>0.73091668326319104</c:v>
                </c:pt>
                <c:pt idx="466">
                  <c:v>0.92853915517157515</c:v>
                </c:pt>
                <c:pt idx="467">
                  <c:v>1.3237840989883431</c:v>
                </c:pt>
                <c:pt idx="468">
                  <c:v>1.7190290428051114</c:v>
                </c:pt>
                <c:pt idx="469">
                  <c:v>2.1142739866218796</c:v>
                </c:pt>
                <c:pt idx="470">
                  <c:v>2.5095189304386478</c:v>
                </c:pt>
                <c:pt idx="471">
                  <c:v>2.904763874255416</c:v>
                </c:pt>
                <c:pt idx="472">
                  <c:v>3.3000088180721843</c:v>
                </c:pt>
                <c:pt idx="473">
                  <c:v>3.6952537618889525</c:v>
                </c:pt>
                <c:pt idx="474">
                  <c:v>4.0904987057057207</c:v>
                </c:pt>
                <c:pt idx="475">
                  <c:v>4.4857436495224885</c:v>
                </c:pt>
                <c:pt idx="476">
                  <c:v>4.8809885933392563</c:v>
                </c:pt>
                <c:pt idx="477">
                  <c:v>5.2762335371560241</c:v>
                </c:pt>
                <c:pt idx="478">
                  <c:v>5.4738560090644084</c:v>
                </c:pt>
                <c:pt idx="479">
                  <c:v>5.6714784809727927</c:v>
                </c:pt>
                <c:pt idx="480">
                  <c:v>5.8691009528811771</c:v>
                </c:pt>
                <c:pt idx="481">
                  <c:v>6.0667234247895614</c:v>
                </c:pt>
                <c:pt idx="482">
                  <c:v>6.1655346607437531</c:v>
                </c:pt>
                <c:pt idx="483">
                  <c:v>6.2643458966979448</c:v>
                </c:pt>
                <c:pt idx="484">
                  <c:v>6.3137515146750411</c:v>
                </c:pt>
              </c:numCache>
            </c:numRef>
          </c:xVal>
          <c:yVal>
            <c:numRef>
              <c:f>'v=const'!$F$8:$F$492</c:f>
              <c:numCache>
                <c:formatCode>General</c:formatCode>
                <c:ptCount val="485"/>
                <c:pt idx="0">
                  <c:v>0</c:v>
                </c:pt>
                <c:pt idx="1">
                  <c:v>0.20100170644408627</c:v>
                </c:pt>
                <c:pt idx="2">
                  <c:v>0.3454567480606035</c:v>
                </c:pt>
                <c:pt idx="3">
                  <c:v>0.44248478614318915</c:v>
                </c:pt>
                <c:pt idx="4">
                  <c:v>0.58415653342622875</c:v>
                </c:pt>
                <c:pt idx="5">
                  <c:v>0.69046353612810696</c:v>
                </c:pt>
                <c:pt idx="6">
                  <c:v>0.77607725356573021</c:v>
                </c:pt>
                <c:pt idx="7">
                  <c:v>0.84729385804651025</c:v>
                </c:pt>
                <c:pt idx="8">
                  <c:v>0.95879807438824916</c:v>
                </c:pt>
                <c:pt idx="9">
                  <c:v>1.0396636434079793</c:v>
                </c:pt>
                <c:pt idx="10">
                  <c:v>1.0966891600652198</c:v>
                </c:pt>
                <c:pt idx="11">
                  <c:v>1.133478546153929</c:v>
                </c:pt>
                <c:pt idx="12">
                  <c:v>1.1519722191894892</c:v>
                </c:pt>
                <c:pt idx="13">
                  <c:v>1.1530508450991883</c:v>
                </c:pt>
                <c:pt idx="14">
                  <c:v>1.1367639981060329</c:v>
                </c:pt>
                <c:pt idx="15">
                  <c:v>1.1023422344274654</c:v>
                </c:pt>
                <c:pt idx="16">
                  <c:v>1.0480001405636958</c:v>
                </c:pt>
                <c:pt idx="17">
                  <c:v>0.97039685997378355</c:v>
                </c:pt>
                <c:pt idx="18">
                  <c:v>0.86328194437211314</c:v>
                </c:pt>
                <c:pt idx="19">
                  <c:v>0.79506666053688801</c:v>
                </c:pt>
                <c:pt idx="20">
                  <c:v>0.71348527911743065</c:v>
                </c:pt>
                <c:pt idx="21">
                  <c:v>0.61322627303377408</c:v>
                </c:pt>
                <c:pt idx="22">
                  <c:v>0.48279048246845524</c:v>
                </c:pt>
                <c:pt idx="23">
                  <c:v>0.39733783808535689</c:v>
                </c:pt>
                <c:pt idx="24">
                  <c:v>0.28316392352658676</c:v>
                </c:pt>
                <c:pt idx="25">
                  <c:v>0.20100170644408738</c:v>
                </c:pt>
                <c:pt idx="26">
                  <c:v>2.1073424255447017E-8</c:v>
                </c:pt>
                <c:pt idx="27">
                  <c:v>-0.20100170644408738</c:v>
                </c:pt>
                <c:pt idx="28">
                  <c:v>-0.28316392352658676</c:v>
                </c:pt>
                <c:pt idx="29">
                  <c:v>-0.39733783808535689</c:v>
                </c:pt>
                <c:pt idx="30">
                  <c:v>-0.48279048246845524</c:v>
                </c:pt>
                <c:pt idx="31">
                  <c:v>-0.61322627303377408</c:v>
                </c:pt>
                <c:pt idx="32">
                  <c:v>-0.71348527911743065</c:v>
                </c:pt>
                <c:pt idx="33">
                  <c:v>-0.79506666053688801</c:v>
                </c:pt>
                <c:pt idx="34">
                  <c:v>-0.86328194437211325</c:v>
                </c:pt>
                <c:pt idx="35">
                  <c:v>-0.97039685997378355</c:v>
                </c:pt>
                <c:pt idx="36">
                  <c:v>-1.0480001405636958</c:v>
                </c:pt>
                <c:pt idx="37">
                  <c:v>-1.1023422344274654</c:v>
                </c:pt>
                <c:pt idx="38">
                  <c:v>-1.1367639981060329</c:v>
                </c:pt>
                <c:pt idx="39">
                  <c:v>-1.1530508450991883</c:v>
                </c:pt>
                <c:pt idx="40">
                  <c:v>-1.1519722191894892</c:v>
                </c:pt>
                <c:pt idx="41">
                  <c:v>-1.133478546153929</c:v>
                </c:pt>
                <c:pt idx="42">
                  <c:v>-1.0966891600652198</c:v>
                </c:pt>
                <c:pt idx="43">
                  <c:v>-1.0396636434079793</c:v>
                </c:pt>
                <c:pt idx="44">
                  <c:v>-0.95879807438824916</c:v>
                </c:pt>
                <c:pt idx="45">
                  <c:v>-0.84729385804651025</c:v>
                </c:pt>
                <c:pt idx="46">
                  <c:v>-0.77607725356573021</c:v>
                </c:pt>
                <c:pt idx="47">
                  <c:v>-0.69046353612810696</c:v>
                </c:pt>
                <c:pt idx="48">
                  <c:v>-0.58415653342622875</c:v>
                </c:pt>
                <c:pt idx="49">
                  <c:v>-0.44248478614318915</c:v>
                </c:pt>
                <c:pt idx="50">
                  <c:v>-0.3454567480606035</c:v>
                </c:pt>
                <c:pt idx="51">
                  <c:v>-0.20100170644408627</c:v>
                </c:pt>
                <c:pt idx="52">
                  <c:v>0</c:v>
                </c:pt>
              </c:numCache>
            </c:numRef>
          </c:yVal>
        </c:ser>
        <c:ser>
          <c:idx val="4"/>
          <c:order val="4"/>
          <c:tx>
            <c:strRef>
              <c:f>'v=const'!$G$7</c:f>
              <c:strCache>
                <c:ptCount val="1"/>
                <c:pt idx="0">
                  <c:v>1/2 π</c:v>
                </c:pt>
              </c:strCache>
            </c:strRef>
          </c:tx>
          <c:marker>
            <c:symbol val="none"/>
          </c:marker>
          <c:xVal>
            <c:numRef>
              <c:f>'v=const'!$B$8:$B$492</c:f>
              <c:numCache>
                <c:formatCode>General</c:formatCode>
                <c:ptCount val="485"/>
                <c:pt idx="0">
                  <c:v>-1.7320508075688776</c:v>
                </c:pt>
                <c:pt idx="1">
                  <c:v>-1.7144217917157594</c:v>
                </c:pt>
                <c:pt idx="2">
                  <c:v>-1.6791637600095226</c:v>
                </c:pt>
                <c:pt idx="3">
                  <c:v>-1.6439057283032859</c:v>
                </c:pt>
                <c:pt idx="4">
                  <c:v>-1.5733896648908126</c:v>
                </c:pt>
                <c:pt idx="5">
                  <c:v>-1.5028736014783393</c:v>
                </c:pt>
                <c:pt idx="6">
                  <c:v>-1.432357538065866</c:v>
                </c:pt>
                <c:pt idx="7">
                  <c:v>-1.3618414746533927</c:v>
                </c:pt>
                <c:pt idx="8">
                  <c:v>-1.2208093478284459</c:v>
                </c:pt>
                <c:pt idx="9">
                  <c:v>-1.079777221003499</c:v>
                </c:pt>
                <c:pt idx="10">
                  <c:v>-0.93874509417855223</c:v>
                </c:pt>
                <c:pt idx="11">
                  <c:v>-0.79771296735360542</c:v>
                </c:pt>
                <c:pt idx="12">
                  <c:v>-0.6566808405286586</c:v>
                </c:pt>
                <c:pt idx="13">
                  <c:v>-0.51564871370371179</c:v>
                </c:pt>
                <c:pt idx="14">
                  <c:v>-0.37461658687876503</c:v>
                </c:pt>
                <c:pt idx="15">
                  <c:v>-0.23358446005381828</c:v>
                </c:pt>
                <c:pt idx="16">
                  <c:v>-9.2552333228871519E-2</c:v>
                </c:pt>
                <c:pt idx="17">
                  <c:v>4.8479793596075238E-2</c:v>
                </c:pt>
                <c:pt idx="18">
                  <c:v>0.189511920421022</c:v>
                </c:pt>
                <c:pt idx="19">
                  <c:v>0.26002798383349535</c:v>
                </c:pt>
                <c:pt idx="20">
                  <c:v>0.33054404724596875</c:v>
                </c:pt>
                <c:pt idx="21">
                  <c:v>0.40106011065844216</c:v>
                </c:pt>
                <c:pt idx="22">
                  <c:v>0.47157617407091557</c:v>
                </c:pt>
                <c:pt idx="23">
                  <c:v>0.50683420577715221</c:v>
                </c:pt>
                <c:pt idx="24">
                  <c:v>0.54209223748338886</c:v>
                </c:pt>
                <c:pt idx="25">
                  <c:v>0.55972125333650724</c:v>
                </c:pt>
                <c:pt idx="26">
                  <c:v>0.57735026918962562</c:v>
                </c:pt>
                <c:pt idx="27">
                  <c:v>0.55972125333650724</c:v>
                </c:pt>
                <c:pt idx="28">
                  <c:v>0.54209223748338886</c:v>
                </c:pt>
                <c:pt idx="29">
                  <c:v>0.50683420577715221</c:v>
                </c:pt>
                <c:pt idx="30">
                  <c:v>0.47157617407091551</c:v>
                </c:pt>
                <c:pt idx="31">
                  <c:v>0.40106011065844216</c:v>
                </c:pt>
                <c:pt idx="32">
                  <c:v>0.33054404724596875</c:v>
                </c:pt>
                <c:pt idx="33">
                  <c:v>0.26002798383349535</c:v>
                </c:pt>
                <c:pt idx="34">
                  <c:v>0.18951192042102197</c:v>
                </c:pt>
                <c:pt idx="35">
                  <c:v>4.847979359607521E-2</c:v>
                </c:pt>
                <c:pt idx="36">
                  <c:v>-9.2552333228871547E-2</c:v>
                </c:pt>
                <c:pt idx="37">
                  <c:v>-0.2335844600538183</c:v>
                </c:pt>
                <c:pt idx="38">
                  <c:v>-0.37461658687876509</c:v>
                </c:pt>
                <c:pt idx="39">
                  <c:v>-0.51564871370371179</c:v>
                </c:pt>
                <c:pt idx="40">
                  <c:v>-0.6566808405286586</c:v>
                </c:pt>
                <c:pt idx="41">
                  <c:v>-0.79771296735360542</c:v>
                </c:pt>
                <c:pt idx="42">
                  <c:v>-0.93874509417855223</c:v>
                </c:pt>
                <c:pt idx="43">
                  <c:v>-1.079777221003499</c:v>
                </c:pt>
                <c:pt idx="44">
                  <c:v>-1.2208093478284459</c:v>
                </c:pt>
                <c:pt idx="45">
                  <c:v>-1.3618414746533927</c:v>
                </c:pt>
                <c:pt idx="46">
                  <c:v>-1.432357538065866</c:v>
                </c:pt>
                <c:pt idx="47">
                  <c:v>-1.5028736014783393</c:v>
                </c:pt>
                <c:pt idx="48">
                  <c:v>-1.5733896648908126</c:v>
                </c:pt>
                <c:pt idx="49">
                  <c:v>-1.6439057283032859</c:v>
                </c:pt>
                <c:pt idx="50">
                  <c:v>-1.6791637600095226</c:v>
                </c:pt>
                <c:pt idx="51">
                  <c:v>-1.7144217917157594</c:v>
                </c:pt>
                <c:pt idx="52">
                  <c:v>-1.7320508075688776</c:v>
                </c:pt>
                <c:pt idx="54">
                  <c:v>-2.4142135623730954</c:v>
                </c:pt>
                <c:pt idx="55">
                  <c:v>-2.3926225156193075</c:v>
                </c:pt>
                <c:pt idx="56">
                  <c:v>-2.3494404221117322</c:v>
                </c:pt>
                <c:pt idx="57">
                  <c:v>-2.3062583286041569</c:v>
                </c:pt>
                <c:pt idx="58">
                  <c:v>-2.2198941415890059</c:v>
                </c:pt>
                <c:pt idx="59">
                  <c:v>-2.1335299545738549</c:v>
                </c:pt>
                <c:pt idx="60">
                  <c:v>-2.0471657675587038</c:v>
                </c:pt>
                <c:pt idx="61">
                  <c:v>-1.960801580543553</c:v>
                </c:pt>
                <c:pt idx="62">
                  <c:v>-1.7880732065132514</c:v>
                </c:pt>
                <c:pt idx="63">
                  <c:v>-1.6153448324829498</c:v>
                </c:pt>
                <c:pt idx="64">
                  <c:v>-1.4426164584526482</c:v>
                </c:pt>
                <c:pt idx="65">
                  <c:v>-1.2698880844223466</c:v>
                </c:pt>
                <c:pt idx="66">
                  <c:v>-1.097159710392045</c:v>
                </c:pt>
                <c:pt idx="67">
                  <c:v>-0.92443133636174324</c:v>
                </c:pt>
                <c:pt idx="68">
                  <c:v>-0.75170296233144152</c:v>
                </c:pt>
                <c:pt idx="69">
                  <c:v>-0.57897458830113979</c:v>
                </c:pt>
                <c:pt idx="70">
                  <c:v>-0.40624621427083807</c:v>
                </c:pt>
                <c:pt idx="71">
                  <c:v>-0.23351784024053637</c:v>
                </c:pt>
                <c:pt idx="72">
                  <c:v>-6.0789466210234677E-2</c:v>
                </c:pt>
                <c:pt idx="73">
                  <c:v>2.5574720804916171E-2</c:v>
                </c:pt>
                <c:pt idx="74">
                  <c:v>0.11193890782006702</c:v>
                </c:pt>
                <c:pt idx="75">
                  <c:v>0.19830309483521785</c:v>
                </c:pt>
                <c:pt idx="76">
                  <c:v>0.28466728185036871</c:v>
                </c:pt>
                <c:pt idx="77">
                  <c:v>0.32784937535794412</c:v>
                </c:pt>
                <c:pt idx="78">
                  <c:v>0.37103146886551952</c:v>
                </c:pt>
                <c:pt idx="79">
                  <c:v>0.39262251561930722</c:v>
                </c:pt>
                <c:pt idx="80">
                  <c:v>0.41421356237309492</c:v>
                </c:pt>
                <c:pt idx="81">
                  <c:v>0.39262251561930722</c:v>
                </c:pt>
                <c:pt idx="82">
                  <c:v>0.37103146886551952</c:v>
                </c:pt>
                <c:pt idx="83">
                  <c:v>0.32784937535794412</c:v>
                </c:pt>
                <c:pt idx="84">
                  <c:v>0.28466728185036871</c:v>
                </c:pt>
                <c:pt idx="85">
                  <c:v>0.19830309483521785</c:v>
                </c:pt>
                <c:pt idx="86">
                  <c:v>0.111938907820067</c:v>
                </c:pt>
                <c:pt idx="87">
                  <c:v>2.5574720804916157E-2</c:v>
                </c:pt>
                <c:pt idx="88">
                  <c:v>-6.0789466210234691E-2</c:v>
                </c:pt>
                <c:pt idx="89">
                  <c:v>-0.2335178402405364</c:v>
                </c:pt>
                <c:pt idx="90">
                  <c:v>-0.40624621427083807</c:v>
                </c:pt>
                <c:pt idx="91">
                  <c:v>-0.57897458830113979</c:v>
                </c:pt>
                <c:pt idx="92">
                  <c:v>-0.75170296233144152</c:v>
                </c:pt>
                <c:pt idx="93">
                  <c:v>-0.92443133636174324</c:v>
                </c:pt>
                <c:pt idx="94">
                  <c:v>-1.097159710392045</c:v>
                </c:pt>
                <c:pt idx="95">
                  <c:v>-1.2698880844223466</c:v>
                </c:pt>
                <c:pt idx="96">
                  <c:v>-1.4426164584526482</c:v>
                </c:pt>
                <c:pt idx="97">
                  <c:v>-1.6153448324829498</c:v>
                </c:pt>
                <c:pt idx="98">
                  <c:v>-1.7880732065132514</c:v>
                </c:pt>
                <c:pt idx="99">
                  <c:v>-1.960801580543553</c:v>
                </c:pt>
                <c:pt idx="100">
                  <c:v>-2.0471657675587038</c:v>
                </c:pt>
                <c:pt idx="101">
                  <c:v>-2.1335299545738549</c:v>
                </c:pt>
                <c:pt idx="102">
                  <c:v>-2.2198941415890059</c:v>
                </c:pt>
                <c:pt idx="103">
                  <c:v>-2.3062583286041569</c:v>
                </c:pt>
                <c:pt idx="104">
                  <c:v>-2.3494404221117322</c:v>
                </c:pt>
                <c:pt idx="105">
                  <c:v>-2.3926225156193075</c:v>
                </c:pt>
                <c:pt idx="106">
                  <c:v>-2.4142135623730954</c:v>
                </c:pt>
                <c:pt idx="108">
                  <c:v>-3.7320498075688775</c:v>
                </c:pt>
                <c:pt idx="109">
                  <c:v>-3.7015154564238393</c:v>
                </c:pt>
                <c:pt idx="110">
                  <c:v>-3.6404467541337628</c:v>
                </c:pt>
                <c:pt idx="111">
                  <c:v>-3.5793780518436864</c:v>
                </c:pt>
                <c:pt idx="112">
                  <c:v>-3.4572406472635335</c:v>
                </c:pt>
                <c:pt idx="113">
                  <c:v>-3.3351032426833807</c:v>
                </c:pt>
                <c:pt idx="114">
                  <c:v>-3.2129658381032278</c:v>
                </c:pt>
                <c:pt idx="115">
                  <c:v>-3.0908284335230749</c:v>
                </c:pt>
                <c:pt idx="116">
                  <c:v>-2.8465536243627696</c:v>
                </c:pt>
                <c:pt idx="117">
                  <c:v>-2.6022788152024643</c:v>
                </c:pt>
                <c:pt idx="118">
                  <c:v>-2.358004006042159</c:v>
                </c:pt>
                <c:pt idx="119">
                  <c:v>-2.1137291968818537</c:v>
                </c:pt>
                <c:pt idx="120">
                  <c:v>-1.8694543877215484</c:v>
                </c:pt>
                <c:pt idx="121">
                  <c:v>-1.6251795785612431</c:v>
                </c:pt>
                <c:pt idx="122">
                  <c:v>-1.3809047694009378</c:v>
                </c:pt>
                <c:pt idx="123">
                  <c:v>-1.1366299602406325</c:v>
                </c:pt>
                <c:pt idx="124">
                  <c:v>-0.89235515108032715</c:v>
                </c:pt>
                <c:pt idx="125">
                  <c:v>-0.64808034192002184</c:v>
                </c:pt>
                <c:pt idx="126">
                  <c:v>-0.40380553275971653</c:v>
                </c:pt>
                <c:pt idx="127">
                  <c:v>-0.28166812817956388</c:v>
                </c:pt>
                <c:pt idx="128">
                  <c:v>-0.15953072359941123</c:v>
                </c:pt>
                <c:pt idx="129">
                  <c:v>-3.7393319019258561E-2</c:v>
                </c:pt>
                <c:pt idx="130">
                  <c:v>8.4744085560894106E-2</c:v>
                </c:pt>
                <c:pt idx="131">
                  <c:v>0.14581278785097043</c:v>
                </c:pt>
                <c:pt idx="132">
                  <c:v>0.20688149014104676</c:v>
                </c:pt>
                <c:pt idx="133">
                  <c:v>0.23741584128608492</c:v>
                </c:pt>
                <c:pt idx="134">
                  <c:v>0.26795019243112311</c:v>
                </c:pt>
                <c:pt idx="135">
                  <c:v>0.23741584128608495</c:v>
                </c:pt>
                <c:pt idx="136">
                  <c:v>0.20688149014104679</c:v>
                </c:pt>
                <c:pt idx="137">
                  <c:v>0.14581278785097046</c:v>
                </c:pt>
                <c:pt idx="138">
                  <c:v>8.4744085560894133E-2</c:v>
                </c:pt>
                <c:pt idx="139">
                  <c:v>-3.7393319019258534E-2</c:v>
                </c:pt>
                <c:pt idx="140">
                  <c:v>-0.1595307235994112</c:v>
                </c:pt>
                <c:pt idx="141">
                  <c:v>-0.28166812817956388</c:v>
                </c:pt>
                <c:pt idx="142">
                  <c:v>-0.40380553275971653</c:v>
                </c:pt>
                <c:pt idx="143">
                  <c:v>-0.64808034192002184</c:v>
                </c:pt>
                <c:pt idx="144">
                  <c:v>-0.89235515108032715</c:v>
                </c:pt>
                <c:pt idx="145">
                  <c:v>-1.1366299602406325</c:v>
                </c:pt>
                <c:pt idx="146">
                  <c:v>-1.3809047694009378</c:v>
                </c:pt>
                <c:pt idx="147">
                  <c:v>-1.6251795785612431</c:v>
                </c:pt>
                <c:pt idx="148">
                  <c:v>-1.8694543877215484</c:v>
                </c:pt>
                <c:pt idx="149">
                  <c:v>-2.1137291968818537</c:v>
                </c:pt>
                <c:pt idx="150">
                  <c:v>-2.358004006042159</c:v>
                </c:pt>
                <c:pt idx="151">
                  <c:v>-2.6022788152024643</c:v>
                </c:pt>
                <c:pt idx="152">
                  <c:v>-2.8465536243627696</c:v>
                </c:pt>
                <c:pt idx="153">
                  <c:v>-3.0908284335230749</c:v>
                </c:pt>
                <c:pt idx="154">
                  <c:v>-3.2129658381032278</c:v>
                </c:pt>
                <c:pt idx="155">
                  <c:v>-3.3351032426833807</c:v>
                </c:pt>
                <c:pt idx="156">
                  <c:v>-3.4572406472635335</c:v>
                </c:pt>
                <c:pt idx="157">
                  <c:v>-3.5793780518436864</c:v>
                </c:pt>
                <c:pt idx="158">
                  <c:v>-3.6404467541337628</c:v>
                </c:pt>
                <c:pt idx="159">
                  <c:v>-3.7015154564238393</c:v>
                </c:pt>
                <c:pt idx="160">
                  <c:v>-3.7320498075688775</c:v>
                </c:pt>
                <c:pt idx="162">
                  <c:v>-6.3137514146750435</c:v>
                </c:pt>
                <c:pt idx="163">
                  <c:v>-6.2643457966979472</c:v>
                </c:pt>
                <c:pt idx="164">
                  <c:v>-6.1655345607437555</c:v>
                </c:pt>
                <c:pt idx="165">
                  <c:v>-6.0667233247895638</c:v>
                </c:pt>
                <c:pt idx="166">
                  <c:v>-5.8691008528811794</c:v>
                </c:pt>
                <c:pt idx="167">
                  <c:v>-5.6714783809727951</c:v>
                </c:pt>
                <c:pt idx="168">
                  <c:v>-5.4738559090644108</c:v>
                </c:pt>
                <c:pt idx="169">
                  <c:v>-5.2762334371560264</c:v>
                </c:pt>
                <c:pt idx="170">
                  <c:v>-4.8809884933392578</c:v>
                </c:pt>
                <c:pt idx="171">
                  <c:v>-4.4857435495224891</c:v>
                </c:pt>
                <c:pt idx="172">
                  <c:v>-4.0904986057057204</c:v>
                </c:pt>
                <c:pt idx="173">
                  <c:v>-3.6952536618889522</c:v>
                </c:pt>
                <c:pt idx="174">
                  <c:v>-3.300008718072184</c:v>
                </c:pt>
                <c:pt idx="175">
                  <c:v>-2.9047637742554158</c:v>
                </c:pt>
                <c:pt idx="176">
                  <c:v>-2.5095188304386475</c:v>
                </c:pt>
                <c:pt idx="177">
                  <c:v>-2.1142738866218793</c:v>
                </c:pt>
                <c:pt idx="178">
                  <c:v>-1.7190289428051111</c:v>
                </c:pt>
                <c:pt idx="179">
                  <c:v>-1.3237839989883429</c:v>
                </c:pt>
                <c:pt idx="180">
                  <c:v>-0.92853905517157465</c:v>
                </c:pt>
                <c:pt idx="181">
                  <c:v>-0.73091658326319053</c:v>
                </c:pt>
                <c:pt idx="182">
                  <c:v>-0.53329411135480642</c:v>
                </c:pt>
                <c:pt idx="183">
                  <c:v>-0.33567163944642231</c:v>
                </c:pt>
                <c:pt idx="184">
                  <c:v>-0.1380491675380382</c:v>
                </c:pt>
                <c:pt idx="185">
                  <c:v>-3.9237931583846142E-2</c:v>
                </c:pt>
                <c:pt idx="186">
                  <c:v>5.9573304370345914E-2</c:v>
                </c:pt>
                <c:pt idx="187">
                  <c:v>0.10897892234744194</c:v>
                </c:pt>
                <c:pt idx="188">
                  <c:v>0.15837454032453796</c:v>
                </c:pt>
                <c:pt idx="189">
                  <c:v>0.10896892234744193</c:v>
                </c:pt>
                <c:pt idx="190">
                  <c:v>5.9563304370345904E-2</c:v>
                </c:pt>
                <c:pt idx="191">
                  <c:v>-3.9247931583846152E-2</c:v>
                </c:pt>
                <c:pt idx="192">
                  <c:v>-0.13805916753803821</c:v>
                </c:pt>
                <c:pt idx="193">
                  <c:v>-0.33568163944642232</c:v>
                </c:pt>
                <c:pt idx="194">
                  <c:v>-0.53330411135480649</c:v>
                </c:pt>
                <c:pt idx="195">
                  <c:v>-0.7309265832631906</c:v>
                </c:pt>
                <c:pt idx="196">
                  <c:v>-0.92854905517157471</c:v>
                </c:pt>
                <c:pt idx="197">
                  <c:v>-1.3237939989883429</c:v>
                </c:pt>
                <c:pt idx="198">
                  <c:v>-1.7190389428051112</c:v>
                </c:pt>
                <c:pt idx="199">
                  <c:v>-2.1142838866218794</c:v>
                </c:pt>
                <c:pt idx="200">
                  <c:v>-2.5095288304386476</c:v>
                </c:pt>
                <c:pt idx="201">
                  <c:v>-2.9047737742554158</c:v>
                </c:pt>
                <c:pt idx="202">
                  <c:v>-3.3000187180721841</c:v>
                </c:pt>
                <c:pt idx="203">
                  <c:v>-3.6952636618889523</c:v>
                </c:pt>
                <c:pt idx="204">
                  <c:v>-4.0905086057057201</c:v>
                </c:pt>
                <c:pt idx="205">
                  <c:v>-4.4857535495224887</c:v>
                </c:pt>
                <c:pt idx="206">
                  <c:v>-4.8809984933392574</c:v>
                </c:pt>
                <c:pt idx="207">
                  <c:v>-5.2762434371560261</c:v>
                </c:pt>
                <c:pt idx="208">
                  <c:v>-5.4738659090644104</c:v>
                </c:pt>
                <c:pt idx="209">
                  <c:v>-5.6714883809727947</c:v>
                </c:pt>
                <c:pt idx="210">
                  <c:v>-5.8691108528811791</c:v>
                </c:pt>
                <c:pt idx="211">
                  <c:v>-6.0667333247895634</c:v>
                </c:pt>
                <c:pt idx="212">
                  <c:v>-6.1655445607437551</c:v>
                </c:pt>
                <c:pt idx="213">
                  <c:v>-6.2643557966979468</c:v>
                </c:pt>
                <c:pt idx="214">
                  <c:v>-6.3136614146750434</c:v>
                </c:pt>
                <c:pt idx="216">
                  <c:v>0.99999999999999989</c:v>
                </c:pt>
                <c:pt idx="217">
                  <c:v>0.98473282442748078</c:v>
                </c:pt>
                <c:pt idx="218">
                  <c:v>0.95419847328244256</c:v>
                </c:pt>
                <c:pt idx="219">
                  <c:v>0.92366412213740434</c:v>
                </c:pt>
                <c:pt idx="220">
                  <c:v>0.86259541984732802</c:v>
                </c:pt>
                <c:pt idx="221">
                  <c:v>0.80152671755725169</c:v>
                </c:pt>
                <c:pt idx="222">
                  <c:v>0.74045801526717536</c:v>
                </c:pt>
                <c:pt idx="223">
                  <c:v>0.67938931297709904</c:v>
                </c:pt>
                <c:pt idx="224">
                  <c:v>0.55725190839694638</c:v>
                </c:pt>
                <c:pt idx="225">
                  <c:v>0.43511450381679373</c:v>
                </c:pt>
                <c:pt idx="226">
                  <c:v>0.31297709923664108</c:v>
                </c:pt>
                <c:pt idx="227">
                  <c:v>0.19083969465648842</c:v>
                </c:pt>
                <c:pt idx="228">
                  <c:v>6.8702290076335756E-2</c:v>
                </c:pt>
                <c:pt idx="229">
                  <c:v>-5.3435114503816911E-2</c:v>
                </c:pt>
                <c:pt idx="230">
                  <c:v>-0.17557251908396959</c:v>
                </c:pt>
                <c:pt idx="231">
                  <c:v>-0.29770992366412224</c:v>
                </c:pt>
                <c:pt idx="232">
                  <c:v>-0.4198473282442749</c:v>
                </c:pt>
                <c:pt idx="233">
                  <c:v>-0.54198473282442761</c:v>
                </c:pt>
                <c:pt idx="234">
                  <c:v>-0.66412213740458026</c:v>
                </c:pt>
                <c:pt idx="235">
                  <c:v>-0.72519083969465659</c:v>
                </c:pt>
                <c:pt idx="236">
                  <c:v>-0.78625954198473291</c:v>
                </c:pt>
                <c:pt idx="237">
                  <c:v>-0.84732824427480924</c:v>
                </c:pt>
                <c:pt idx="238">
                  <c:v>-0.90839694656488557</c:v>
                </c:pt>
                <c:pt idx="239">
                  <c:v>-0.93893129770992378</c:v>
                </c:pt>
                <c:pt idx="240">
                  <c:v>-0.969465648854962</c:v>
                </c:pt>
                <c:pt idx="241">
                  <c:v>-0.98473282442748111</c:v>
                </c:pt>
                <c:pt idx="242">
                  <c:v>-1.0000000000000002</c:v>
                </c:pt>
                <c:pt idx="243">
                  <c:v>-0.98473282442748111</c:v>
                </c:pt>
                <c:pt idx="244">
                  <c:v>-0.969465648854962</c:v>
                </c:pt>
                <c:pt idx="245">
                  <c:v>-0.93893129770992378</c:v>
                </c:pt>
                <c:pt idx="246">
                  <c:v>-0.90839694656488557</c:v>
                </c:pt>
                <c:pt idx="247">
                  <c:v>-0.84732824427480924</c:v>
                </c:pt>
                <c:pt idx="248">
                  <c:v>-0.78625954198473291</c:v>
                </c:pt>
                <c:pt idx="249">
                  <c:v>-0.72519083969465659</c:v>
                </c:pt>
                <c:pt idx="250">
                  <c:v>-0.66412213740458026</c:v>
                </c:pt>
                <c:pt idx="251">
                  <c:v>-0.54198473282442761</c:v>
                </c:pt>
                <c:pt idx="252">
                  <c:v>-0.41984732824427495</c:v>
                </c:pt>
                <c:pt idx="253">
                  <c:v>-0.2977099236641223</c:v>
                </c:pt>
                <c:pt idx="254">
                  <c:v>-0.17557251908396965</c:v>
                </c:pt>
                <c:pt idx="255">
                  <c:v>-5.343511450381698E-2</c:v>
                </c:pt>
                <c:pt idx="256">
                  <c:v>6.8702290076335687E-2</c:v>
                </c:pt>
                <c:pt idx="257">
                  <c:v>0.19083969465648837</c:v>
                </c:pt>
                <c:pt idx="258">
                  <c:v>0.31297709923664102</c:v>
                </c:pt>
                <c:pt idx="259">
                  <c:v>0.43511450381679367</c:v>
                </c:pt>
                <c:pt idx="260">
                  <c:v>0.55725190839694638</c:v>
                </c:pt>
                <c:pt idx="261">
                  <c:v>0.67938931297709904</c:v>
                </c:pt>
                <c:pt idx="262">
                  <c:v>0.74045801526717536</c:v>
                </c:pt>
                <c:pt idx="263">
                  <c:v>0.80152671755725169</c:v>
                </c:pt>
                <c:pt idx="264">
                  <c:v>0.86259541984732802</c:v>
                </c:pt>
                <c:pt idx="265">
                  <c:v>0.92366412213740434</c:v>
                </c:pt>
                <c:pt idx="266">
                  <c:v>0.95419847328244256</c:v>
                </c:pt>
                <c:pt idx="267">
                  <c:v>0.98473282442748078</c:v>
                </c:pt>
                <c:pt idx="268">
                  <c:v>0.99999999999999989</c:v>
                </c:pt>
                <c:pt idx="270">
                  <c:v>1.732050807568877</c:v>
                </c:pt>
                <c:pt idx="271">
                  <c:v>1.7144217917157587</c:v>
                </c:pt>
                <c:pt idx="272">
                  <c:v>1.6791637600095219</c:v>
                </c:pt>
                <c:pt idx="273">
                  <c:v>1.6439057283032852</c:v>
                </c:pt>
                <c:pt idx="274">
                  <c:v>1.5733896648908119</c:v>
                </c:pt>
                <c:pt idx="275">
                  <c:v>1.5028736014783386</c:v>
                </c:pt>
                <c:pt idx="276">
                  <c:v>1.4323575380658653</c:v>
                </c:pt>
                <c:pt idx="277">
                  <c:v>1.361841474653392</c:v>
                </c:pt>
                <c:pt idx="278">
                  <c:v>1.2208093478284452</c:v>
                </c:pt>
                <c:pt idx="279">
                  <c:v>1.0797772210034984</c:v>
                </c:pt>
                <c:pt idx="280">
                  <c:v>0.93874509417855168</c:v>
                </c:pt>
                <c:pt idx="281">
                  <c:v>0.79771296735360497</c:v>
                </c:pt>
                <c:pt idx="282">
                  <c:v>0.65668084052865827</c:v>
                </c:pt>
                <c:pt idx="283">
                  <c:v>0.51564871370371157</c:v>
                </c:pt>
                <c:pt idx="284">
                  <c:v>0.37461658687876487</c:v>
                </c:pt>
                <c:pt idx="285">
                  <c:v>0.23358446005381814</c:v>
                </c:pt>
                <c:pt idx="286">
                  <c:v>9.2552333228871408E-2</c:v>
                </c:pt>
                <c:pt idx="287">
                  <c:v>-4.8479793596075321E-2</c:v>
                </c:pt>
                <c:pt idx="288">
                  <c:v>-0.18951192042102205</c:v>
                </c:pt>
                <c:pt idx="289">
                  <c:v>-0.2600279838334954</c:v>
                </c:pt>
                <c:pt idx="290">
                  <c:v>-0.33054404724596875</c:v>
                </c:pt>
                <c:pt idx="291">
                  <c:v>-0.4010601106584421</c:v>
                </c:pt>
                <c:pt idx="292">
                  <c:v>-0.47157617407091545</c:v>
                </c:pt>
                <c:pt idx="293">
                  <c:v>-0.5068342057771521</c:v>
                </c:pt>
                <c:pt idx="294">
                  <c:v>-0.54209223748338875</c:v>
                </c:pt>
                <c:pt idx="295">
                  <c:v>-0.55972125333650713</c:v>
                </c:pt>
                <c:pt idx="296">
                  <c:v>-0.57735026918962551</c:v>
                </c:pt>
                <c:pt idx="297">
                  <c:v>-0.55972125333650713</c:v>
                </c:pt>
                <c:pt idx="298">
                  <c:v>-0.54209223748338875</c:v>
                </c:pt>
                <c:pt idx="299">
                  <c:v>-0.5068342057771521</c:v>
                </c:pt>
                <c:pt idx="300">
                  <c:v>-0.4715761740709154</c:v>
                </c:pt>
                <c:pt idx="301">
                  <c:v>-0.40106011065844205</c:v>
                </c:pt>
                <c:pt idx="302">
                  <c:v>-0.3305440472459687</c:v>
                </c:pt>
                <c:pt idx="303">
                  <c:v>-0.26002798383349535</c:v>
                </c:pt>
                <c:pt idx="304">
                  <c:v>-0.189511920421022</c:v>
                </c:pt>
                <c:pt idx="305">
                  <c:v>-4.8479793596075266E-2</c:v>
                </c:pt>
                <c:pt idx="306">
                  <c:v>9.2552333228871464E-2</c:v>
                </c:pt>
                <c:pt idx="307">
                  <c:v>0.23358446005381819</c:v>
                </c:pt>
                <c:pt idx="308">
                  <c:v>0.37461658687876492</c:v>
                </c:pt>
                <c:pt idx="309">
                  <c:v>0.51564871370371168</c:v>
                </c:pt>
                <c:pt idx="310">
                  <c:v>0.65668084052865838</c:v>
                </c:pt>
                <c:pt idx="311">
                  <c:v>0.79771296735360508</c:v>
                </c:pt>
                <c:pt idx="312">
                  <c:v>0.93874509417855179</c:v>
                </c:pt>
                <c:pt idx="313">
                  <c:v>1.0797772210034986</c:v>
                </c:pt>
                <c:pt idx="314">
                  <c:v>1.2208093478284454</c:v>
                </c:pt>
                <c:pt idx="315">
                  <c:v>1.3618414746533922</c:v>
                </c:pt>
                <c:pt idx="316">
                  <c:v>1.4323575380658655</c:v>
                </c:pt>
                <c:pt idx="317">
                  <c:v>1.5028736014783388</c:v>
                </c:pt>
                <c:pt idx="318">
                  <c:v>1.5733896648908121</c:v>
                </c:pt>
                <c:pt idx="319">
                  <c:v>1.6439057283032854</c:v>
                </c:pt>
                <c:pt idx="320">
                  <c:v>1.6791637600095222</c:v>
                </c:pt>
                <c:pt idx="321">
                  <c:v>1.7144217917157589</c:v>
                </c:pt>
                <c:pt idx="322">
                  <c:v>1.7320508075688772</c:v>
                </c:pt>
                <c:pt idx="324">
                  <c:v>2.4142135623730949</c:v>
                </c:pt>
                <c:pt idx="325">
                  <c:v>2.3926225156193071</c:v>
                </c:pt>
                <c:pt idx="326">
                  <c:v>2.3494404221117318</c:v>
                </c:pt>
                <c:pt idx="327">
                  <c:v>2.3062583286041565</c:v>
                </c:pt>
                <c:pt idx="328">
                  <c:v>2.2198941415890054</c:v>
                </c:pt>
                <c:pt idx="329">
                  <c:v>2.1335299545738544</c:v>
                </c:pt>
                <c:pt idx="330">
                  <c:v>2.0471657675587034</c:v>
                </c:pt>
                <c:pt idx="331">
                  <c:v>1.9608015805435526</c:v>
                </c:pt>
                <c:pt idx="332">
                  <c:v>1.788073206513251</c:v>
                </c:pt>
                <c:pt idx="333">
                  <c:v>1.6153448324829494</c:v>
                </c:pt>
                <c:pt idx="334">
                  <c:v>1.4426164584526477</c:v>
                </c:pt>
                <c:pt idx="335">
                  <c:v>1.2698880844223461</c:v>
                </c:pt>
                <c:pt idx="336">
                  <c:v>1.0971597103920445</c:v>
                </c:pt>
                <c:pt idx="337">
                  <c:v>0.92443133636174291</c:v>
                </c:pt>
                <c:pt idx="338">
                  <c:v>0.75170296233144129</c:v>
                </c:pt>
                <c:pt idx="339">
                  <c:v>0.57897458830113968</c:v>
                </c:pt>
                <c:pt idx="340">
                  <c:v>0.40624621427083801</c:v>
                </c:pt>
                <c:pt idx="341">
                  <c:v>0.23351784024053635</c:v>
                </c:pt>
                <c:pt idx="342">
                  <c:v>6.0789466210234677E-2</c:v>
                </c:pt>
                <c:pt idx="343">
                  <c:v>-2.5574720804916157E-2</c:v>
                </c:pt>
                <c:pt idx="344">
                  <c:v>-0.11193890782006699</c:v>
                </c:pt>
                <c:pt idx="345">
                  <c:v>-0.19830309483521782</c:v>
                </c:pt>
                <c:pt idx="346">
                  <c:v>-0.28466728185036866</c:v>
                </c:pt>
                <c:pt idx="347">
                  <c:v>-0.32784937535794406</c:v>
                </c:pt>
                <c:pt idx="348">
                  <c:v>-0.37103146886551946</c:v>
                </c:pt>
                <c:pt idx="349">
                  <c:v>-0.39262251561930717</c:v>
                </c:pt>
                <c:pt idx="350">
                  <c:v>-0.41421356237309487</c:v>
                </c:pt>
                <c:pt idx="351">
                  <c:v>-0.39262251561930717</c:v>
                </c:pt>
                <c:pt idx="352">
                  <c:v>-0.37103146886551946</c:v>
                </c:pt>
                <c:pt idx="353">
                  <c:v>-0.32784937535794406</c:v>
                </c:pt>
                <c:pt idx="354">
                  <c:v>-0.28466728185036866</c:v>
                </c:pt>
                <c:pt idx="355">
                  <c:v>-0.19830309483521782</c:v>
                </c:pt>
                <c:pt idx="356">
                  <c:v>-0.11193890782006699</c:v>
                </c:pt>
                <c:pt idx="357">
                  <c:v>-2.5574720804916157E-2</c:v>
                </c:pt>
                <c:pt idx="358">
                  <c:v>6.0789466210234677E-2</c:v>
                </c:pt>
                <c:pt idx="359">
                  <c:v>0.23351784024053635</c:v>
                </c:pt>
                <c:pt idx="360">
                  <c:v>0.40624621427083801</c:v>
                </c:pt>
                <c:pt idx="361">
                  <c:v>0.57897458830113968</c:v>
                </c:pt>
                <c:pt idx="362">
                  <c:v>0.75170296233144129</c:v>
                </c:pt>
                <c:pt idx="363">
                  <c:v>0.92443133636174291</c:v>
                </c:pt>
                <c:pt idx="364">
                  <c:v>1.0971597103920445</c:v>
                </c:pt>
                <c:pt idx="365">
                  <c:v>1.2698880844223461</c:v>
                </c:pt>
                <c:pt idx="366">
                  <c:v>1.4426164584526477</c:v>
                </c:pt>
                <c:pt idx="367">
                  <c:v>1.6153448324829494</c:v>
                </c:pt>
                <c:pt idx="368">
                  <c:v>1.788073206513251</c:v>
                </c:pt>
                <c:pt idx="369">
                  <c:v>1.9608015805435526</c:v>
                </c:pt>
                <c:pt idx="370">
                  <c:v>2.0471657675587034</c:v>
                </c:pt>
                <c:pt idx="371">
                  <c:v>2.1335299545738544</c:v>
                </c:pt>
                <c:pt idx="372">
                  <c:v>2.2198941415890054</c:v>
                </c:pt>
                <c:pt idx="373">
                  <c:v>2.3062583286041565</c:v>
                </c:pt>
                <c:pt idx="374">
                  <c:v>2.3494404221117318</c:v>
                </c:pt>
                <c:pt idx="375">
                  <c:v>2.3926225156193071</c:v>
                </c:pt>
                <c:pt idx="376">
                  <c:v>2.4142135623730949</c:v>
                </c:pt>
                <c:pt idx="378">
                  <c:v>3.7320508075688776</c:v>
                </c:pt>
                <c:pt idx="379">
                  <c:v>3.7015164564238394</c:v>
                </c:pt>
                <c:pt idx="380">
                  <c:v>3.640447754133763</c:v>
                </c:pt>
                <c:pt idx="381">
                  <c:v>3.5793790518436865</c:v>
                </c:pt>
                <c:pt idx="382">
                  <c:v>3.4572416472635337</c:v>
                </c:pt>
                <c:pt idx="383">
                  <c:v>3.3351042426833808</c:v>
                </c:pt>
                <c:pt idx="384">
                  <c:v>3.2129668381032279</c:v>
                </c:pt>
                <c:pt idx="385">
                  <c:v>3.090829433523075</c:v>
                </c:pt>
                <c:pt idx="386">
                  <c:v>2.8465546243627697</c:v>
                </c:pt>
                <c:pt idx="387">
                  <c:v>2.6022798152024644</c:v>
                </c:pt>
                <c:pt idx="388">
                  <c:v>2.3580050060421591</c:v>
                </c:pt>
                <c:pt idx="389">
                  <c:v>2.1137301968818538</c:v>
                </c:pt>
                <c:pt idx="390">
                  <c:v>1.8694553877215485</c:v>
                </c:pt>
                <c:pt idx="391">
                  <c:v>1.6251805785612432</c:v>
                </c:pt>
                <c:pt idx="392">
                  <c:v>1.3809057694009379</c:v>
                </c:pt>
                <c:pt idx="393">
                  <c:v>1.1366309602406326</c:v>
                </c:pt>
                <c:pt idx="394">
                  <c:v>0.89235615108032729</c:v>
                </c:pt>
                <c:pt idx="395">
                  <c:v>0.64808134192002198</c:v>
                </c:pt>
                <c:pt idx="396">
                  <c:v>0.40380653275971667</c:v>
                </c:pt>
                <c:pt idx="397">
                  <c:v>0.28166912817956402</c:v>
                </c:pt>
                <c:pt idx="398">
                  <c:v>0.15953172359941137</c:v>
                </c:pt>
                <c:pt idx="399">
                  <c:v>3.7394319019258701E-2</c:v>
                </c:pt>
                <c:pt idx="400">
                  <c:v>-8.4743085560893966E-2</c:v>
                </c:pt>
                <c:pt idx="401">
                  <c:v>-0.14581178785097029</c:v>
                </c:pt>
                <c:pt idx="402">
                  <c:v>-0.20688049014104662</c:v>
                </c:pt>
                <c:pt idx="403">
                  <c:v>-0.23741484128608478</c:v>
                </c:pt>
                <c:pt idx="404">
                  <c:v>-0.26794919243112297</c:v>
                </c:pt>
                <c:pt idx="405">
                  <c:v>-0.23741484128608481</c:v>
                </c:pt>
                <c:pt idx="406">
                  <c:v>-0.20688049014104665</c:v>
                </c:pt>
                <c:pt idx="407">
                  <c:v>-0.14581178785097032</c:v>
                </c:pt>
                <c:pt idx="408">
                  <c:v>-8.4743085560893994E-2</c:v>
                </c:pt>
                <c:pt idx="409">
                  <c:v>3.7394319019258673E-2</c:v>
                </c:pt>
                <c:pt idx="410">
                  <c:v>0.15953172359941134</c:v>
                </c:pt>
                <c:pt idx="411">
                  <c:v>0.28166912817956402</c:v>
                </c:pt>
                <c:pt idx="412">
                  <c:v>0.40380653275971667</c:v>
                </c:pt>
                <c:pt idx="413">
                  <c:v>0.64808134192002198</c:v>
                </c:pt>
                <c:pt idx="414">
                  <c:v>0.89235615108032729</c:v>
                </c:pt>
                <c:pt idx="415">
                  <c:v>1.1366309602406326</c:v>
                </c:pt>
                <c:pt idx="416">
                  <c:v>1.3809057694009379</c:v>
                </c:pt>
                <c:pt idx="417">
                  <c:v>1.6251805785612432</c:v>
                </c:pt>
                <c:pt idx="418">
                  <c:v>1.8694553877215485</c:v>
                </c:pt>
                <c:pt idx="419">
                  <c:v>2.1137301968818538</c:v>
                </c:pt>
                <c:pt idx="420">
                  <c:v>2.3580050060421591</c:v>
                </c:pt>
                <c:pt idx="421">
                  <c:v>2.6022798152024644</c:v>
                </c:pt>
                <c:pt idx="422">
                  <c:v>2.8465546243627697</c:v>
                </c:pt>
                <c:pt idx="423">
                  <c:v>3.090829433523075</c:v>
                </c:pt>
                <c:pt idx="424">
                  <c:v>3.2129668381032279</c:v>
                </c:pt>
                <c:pt idx="425">
                  <c:v>3.3351042426833808</c:v>
                </c:pt>
                <c:pt idx="426">
                  <c:v>3.4572416472635337</c:v>
                </c:pt>
                <c:pt idx="427">
                  <c:v>3.5793790518436865</c:v>
                </c:pt>
                <c:pt idx="428">
                  <c:v>3.640447754133763</c:v>
                </c:pt>
                <c:pt idx="429">
                  <c:v>3.7015164564238394</c:v>
                </c:pt>
                <c:pt idx="430">
                  <c:v>3.7320508075688776</c:v>
                </c:pt>
                <c:pt idx="432">
                  <c:v>6.3137515146750411</c:v>
                </c:pt>
                <c:pt idx="433">
                  <c:v>6.2643458966979448</c:v>
                </c:pt>
                <c:pt idx="434">
                  <c:v>6.1655346607437531</c:v>
                </c:pt>
                <c:pt idx="435">
                  <c:v>6.0667234247895614</c:v>
                </c:pt>
                <c:pt idx="436">
                  <c:v>5.8691009528811771</c:v>
                </c:pt>
                <c:pt idx="437">
                  <c:v>5.6714784809727927</c:v>
                </c:pt>
                <c:pt idx="438">
                  <c:v>5.4738560090644084</c:v>
                </c:pt>
                <c:pt idx="439">
                  <c:v>5.2762335371560241</c:v>
                </c:pt>
                <c:pt idx="440">
                  <c:v>4.8809885933392563</c:v>
                </c:pt>
                <c:pt idx="441">
                  <c:v>4.4857436495224885</c:v>
                </c:pt>
                <c:pt idx="442">
                  <c:v>4.0904987057057207</c:v>
                </c:pt>
                <c:pt idx="443">
                  <c:v>3.6952537618889525</c:v>
                </c:pt>
                <c:pt idx="444">
                  <c:v>3.3000088180721843</c:v>
                </c:pt>
                <c:pt idx="445">
                  <c:v>2.904763874255416</c:v>
                </c:pt>
                <c:pt idx="446">
                  <c:v>2.5095189304386478</c:v>
                </c:pt>
                <c:pt idx="447">
                  <c:v>2.1142739866218796</c:v>
                </c:pt>
                <c:pt idx="448">
                  <c:v>1.7190290428051114</c:v>
                </c:pt>
                <c:pt idx="449">
                  <c:v>1.3237840989883431</c:v>
                </c:pt>
                <c:pt idx="450">
                  <c:v>0.92853915517157504</c:v>
                </c:pt>
                <c:pt idx="451">
                  <c:v>0.73091668326319104</c:v>
                </c:pt>
                <c:pt idx="452">
                  <c:v>0.53329421135480692</c:v>
                </c:pt>
                <c:pt idx="453">
                  <c:v>0.33567173944642287</c:v>
                </c:pt>
                <c:pt idx="454">
                  <c:v>0.13804926753803881</c:v>
                </c:pt>
                <c:pt idx="455">
                  <c:v>3.9238031583846783E-2</c:v>
                </c:pt>
                <c:pt idx="456">
                  <c:v>-5.9573204370345245E-2</c:v>
                </c:pt>
                <c:pt idx="457">
                  <c:v>-0.10897882234744126</c:v>
                </c:pt>
                <c:pt idx="458">
                  <c:v>-0.15838444032453727</c:v>
                </c:pt>
                <c:pt idx="459">
                  <c:v>-0.10897882234744126</c:v>
                </c:pt>
                <c:pt idx="460">
                  <c:v>-5.9573204370345245E-2</c:v>
                </c:pt>
                <c:pt idx="461">
                  <c:v>3.9238031583846783E-2</c:v>
                </c:pt>
                <c:pt idx="462">
                  <c:v>0.13804926753803881</c:v>
                </c:pt>
                <c:pt idx="463">
                  <c:v>0.33567173944642287</c:v>
                </c:pt>
                <c:pt idx="464">
                  <c:v>0.53329421135480692</c:v>
                </c:pt>
                <c:pt idx="465">
                  <c:v>0.73091668326319104</c:v>
                </c:pt>
                <c:pt idx="466">
                  <c:v>0.92853915517157515</c:v>
                </c:pt>
                <c:pt idx="467">
                  <c:v>1.3237840989883431</c:v>
                </c:pt>
                <c:pt idx="468">
                  <c:v>1.7190290428051114</c:v>
                </c:pt>
                <c:pt idx="469">
                  <c:v>2.1142739866218796</c:v>
                </c:pt>
                <c:pt idx="470">
                  <c:v>2.5095189304386478</c:v>
                </c:pt>
                <c:pt idx="471">
                  <c:v>2.904763874255416</c:v>
                </c:pt>
                <c:pt idx="472">
                  <c:v>3.3000088180721843</c:v>
                </c:pt>
                <c:pt idx="473">
                  <c:v>3.6952537618889525</c:v>
                </c:pt>
                <c:pt idx="474">
                  <c:v>4.0904987057057207</c:v>
                </c:pt>
                <c:pt idx="475">
                  <c:v>4.4857436495224885</c:v>
                </c:pt>
                <c:pt idx="476">
                  <c:v>4.8809885933392563</c:v>
                </c:pt>
                <c:pt idx="477">
                  <c:v>5.2762335371560241</c:v>
                </c:pt>
                <c:pt idx="478">
                  <c:v>5.4738560090644084</c:v>
                </c:pt>
                <c:pt idx="479">
                  <c:v>5.6714784809727927</c:v>
                </c:pt>
                <c:pt idx="480">
                  <c:v>5.8691009528811771</c:v>
                </c:pt>
                <c:pt idx="481">
                  <c:v>6.0667234247895614</c:v>
                </c:pt>
                <c:pt idx="482">
                  <c:v>6.1655346607437531</c:v>
                </c:pt>
                <c:pt idx="483">
                  <c:v>6.2643458966979448</c:v>
                </c:pt>
                <c:pt idx="484">
                  <c:v>6.3137515146750411</c:v>
                </c:pt>
              </c:numCache>
            </c:numRef>
          </c:xVal>
          <c:yVal>
            <c:numRef>
              <c:f>'v=const'!$G$8:$G$492</c:f>
              <c:numCache>
                <c:formatCode>General</c:formatCode>
                <c:ptCount val="485"/>
                <c:pt idx="216">
                  <c:v>0</c:v>
                </c:pt>
                <c:pt idx="217">
                  <c:v>0.17407258398460135</c:v>
                </c:pt>
                <c:pt idx="218">
                  <c:v>0.29917431972924341</c:v>
                </c:pt>
                <c:pt idx="219">
                  <c:v>0.3832030655881265</c:v>
                </c:pt>
                <c:pt idx="220">
                  <c:v>0.50589439773376788</c:v>
                </c:pt>
                <c:pt idx="221">
                  <c:v>0.59795896267377535</c:v>
                </c:pt>
                <c:pt idx="222">
                  <c:v>0.67210261688717987</c:v>
                </c:pt>
                <c:pt idx="223">
                  <c:v>0.73377800553880412</c:v>
                </c:pt>
                <c:pt idx="224">
                  <c:v>0.83034348951982584</c:v>
                </c:pt>
                <c:pt idx="225">
                  <c:v>0.90037512658239582</c:v>
                </c:pt>
                <c:pt idx="226">
                  <c:v>0.94976067267149866</c:v>
                </c:pt>
                <c:pt idx="227">
                  <c:v>0.98162121561395477</c:v>
                </c:pt>
                <c:pt idx="228">
                  <c:v>0.99763720627203312</c:v>
                </c:pt>
                <c:pt idx="229">
                  <c:v>0.99857132371101265</c:v>
                </c:pt>
                <c:pt idx="230">
                  <c:v>0.98446650046738982</c:v>
                </c:pt>
                <c:pt idx="231">
                  <c:v>0.95465637867868591</c:v>
                </c:pt>
                <c:pt idx="232">
                  <c:v>0.90759474489782288</c:v>
                </c:pt>
                <c:pt idx="233">
                  <c:v>0.84038833248994715</c:v>
                </c:pt>
                <c:pt idx="234">
                  <c:v>0.74762409445467437</c:v>
                </c:pt>
                <c:pt idx="235">
                  <c:v>0.68854792572700341</c:v>
                </c:pt>
                <c:pt idx="236">
                  <c:v>0.61789637694192556</c:v>
                </c:pt>
                <c:pt idx="237">
                  <c:v>0.53106953071530039</c:v>
                </c:pt>
                <c:pt idx="238">
                  <c:v>0.41810882252302767</c:v>
                </c:pt>
                <c:pt idx="239">
                  <c:v>0.34410466166670661</c:v>
                </c:pt>
                <c:pt idx="240">
                  <c:v>0.24522715120929756</c:v>
                </c:pt>
                <c:pt idx="241">
                  <c:v>0.17407258398460071</c:v>
                </c:pt>
                <c:pt idx="242">
                  <c:v>0</c:v>
                </c:pt>
                <c:pt idx="243">
                  <c:v>-0.17407258398460071</c:v>
                </c:pt>
                <c:pt idx="244">
                  <c:v>-0.24522715120929756</c:v>
                </c:pt>
                <c:pt idx="245">
                  <c:v>-0.34410466166670661</c:v>
                </c:pt>
                <c:pt idx="246">
                  <c:v>-0.41810882252302767</c:v>
                </c:pt>
                <c:pt idx="247">
                  <c:v>-0.53106953071530039</c:v>
                </c:pt>
                <c:pt idx="248">
                  <c:v>-0.61789637694192556</c:v>
                </c:pt>
                <c:pt idx="249">
                  <c:v>-0.68854792572700341</c:v>
                </c:pt>
                <c:pt idx="250">
                  <c:v>-0.74762409445467437</c:v>
                </c:pt>
                <c:pt idx="251">
                  <c:v>-0.84038833248994715</c:v>
                </c:pt>
                <c:pt idx="252">
                  <c:v>-0.90759474489782277</c:v>
                </c:pt>
                <c:pt idx="253">
                  <c:v>-0.95465637867868591</c:v>
                </c:pt>
                <c:pt idx="254">
                  <c:v>-0.98446650046738982</c:v>
                </c:pt>
                <c:pt idx="255">
                  <c:v>-0.99857132371101265</c:v>
                </c:pt>
                <c:pt idx="256">
                  <c:v>-0.99763720627203312</c:v>
                </c:pt>
                <c:pt idx="257">
                  <c:v>-0.98162121561395477</c:v>
                </c:pt>
                <c:pt idx="258">
                  <c:v>-0.94976067267149866</c:v>
                </c:pt>
                <c:pt idx="259">
                  <c:v>-0.90037512658239582</c:v>
                </c:pt>
                <c:pt idx="260">
                  <c:v>-0.83034348951982584</c:v>
                </c:pt>
                <c:pt idx="261">
                  <c:v>-0.73377800553880412</c:v>
                </c:pt>
                <c:pt idx="262">
                  <c:v>-0.67210261688717987</c:v>
                </c:pt>
                <c:pt idx="263">
                  <c:v>-0.59795896267377535</c:v>
                </c:pt>
                <c:pt idx="264">
                  <c:v>-0.50589439773376788</c:v>
                </c:pt>
                <c:pt idx="265">
                  <c:v>-0.3832030655881265</c:v>
                </c:pt>
                <c:pt idx="266">
                  <c:v>-0.29917431972924341</c:v>
                </c:pt>
                <c:pt idx="267">
                  <c:v>-0.17407258398460135</c:v>
                </c:pt>
                <c:pt idx="268">
                  <c:v>0</c:v>
                </c:pt>
              </c:numCache>
            </c:numRef>
          </c:yVal>
        </c:ser>
        <c:ser>
          <c:idx val="5"/>
          <c:order val="5"/>
          <c:tx>
            <c:strRef>
              <c:f>'v=const'!$H$7</c:f>
              <c:strCache>
                <c:ptCount val="1"/>
                <c:pt idx="0">
                  <c:v>2/3 π</c:v>
                </c:pt>
              </c:strCache>
            </c:strRef>
          </c:tx>
          <c:marker>
            <c:symbol val="none"/>
          </c:marker>
          <c:xVal>
            <c:numRef>
              <c:f>'v=const'!$B$8:$B$492</c:f>
              <c:numCache>
                <c:formatCode>General</c:formatCode>
                <c:ptCount val="485"/>
                <c:pt idx="0">
                  <c:v>-1.7320508075688776</c:v>
                </c:pt>
                <c:pt idx="1">
                  <c:v>-1.7144217917157594</c:v>
                </c:pt>
                <c:pt idx="2">
                  <c:v>-1.6791637600095226</c:v>
                </c:pt>
                <c:pt idx="3">
                  <c:v>-1.6439057283032859</c:v>
                </c:pt>
                <c:pt idx="4">
                  <c:v>-1.5733896648908126</c:v>
                </c:pt>
                <c:pt idx="5">
                  <c:v>-1.5028736014783393</c:v>
                </c:pt>
                <c:pt idx="6">
                  <c:v>-1.432357538065866</c:v>
                </c:pt>
                <c:pt idx="7">
                  <c:v>-1.3618414746533927</c:v>
                </c:pt>
                <c:pt idx="8">
                  <c:v>-1.2208093478284459</c:v>
                </c:pt>
                <c:pt idx="9">
                  <c:v>-1.079777221003499</c:v>
                </c:pt>
                <c:pt idx="10">
                  <c:v>-0.93874509417855223</c:v>
                </c:pt>
                <c:pt idx="11">
                  <c:v>-0.79771296735360542</c:v>
                </c:pt>
                <c:pt idx="12">
                  <c:v>-0.6566808405286586</c:v>
                </c:pt>
                <c:pt idx="13">
                  <c:v>-0.51564871370371179</c:v>
                </c:pt>
                <c:pt idx="14">
                  <c:v>-0.37461658687876503</c:v>
                </c:pt>
                <c:pt idx="15">
                  <c:v>-0.23358446005381828</c:v>
                </c:pt>
                <c:pt idx="16">
                  <c:v>-9.2552333228871519E-2</c:v>
                </c:pt>
                <c:pt idx="17">
                  <c:v>4.8479793596075238E-2</c:v>
                </c:pt>
                <c:pt idx="18">
                  <c:v>0.189511920421022</c:v>
                </c:pt>
                <c:pt idx="19">
                  <c:v>0.26002798383349535</c:v>
                </c:pt>
                <c:pt idx="20">
                  <c:v>0.33054404724596875</c:v>
                </c:pt>
                <c:pt idx="21">
                  <c:v>0.40106011065844216</c:v>
                </c:pt>
                <c:pt idx="22">
                  <c:v>0.47157617407091557</c:v>
                </c:pt>
                <c:pt idx="23">
                  <c:v>0.50683420577715221</c:v>
                </c:pt>
                <c:pt idx="24">
                  <c:v>0.54209223748338886</c:v>
                </c:pt>
                <c:pt idx="25">
                  <c:v>0.55972125333650724</c:v>
                </c:pt>
                <c:pt idx="26">
                  <c:v>0.57735026918962562</c:v>
                </c:pt>
                <c:pt idx="27">
                  <c:v>0.55972125333650724</c:v>
                </c:pt>
                <c:pt idx="28">
                  <c:v>0.54209223748338886</c:v>
                </c:pt>
                <c:pt idx="29">
                  <c:v>0.50683420577715221</c:v>
                </c:pt>
                <c:pt idx="30">
                  <c:v>0.47157617407091551</c:v>
                </c:pt>
                <c:pt idx="31">
                  <c:v>0.40106011065844216</c:v>
                </c:pt>
                <c:pt idx="32">
                  <c:v>0.33054404724596875</c:v>
                </c:pt>
                <c:pt idx="33">
                  <c:v>0.26002798383349535</c:v>
                </c:pt>
                <c:pt idx="34">
                  <c:v>0.18951192042102197</c:v>
                </c:pt>
                <c:pt idx="35">
                  <c:v>4.847979359607521E-2</c:v>
                </c:pt>
                <c:pt idx="36">
                  <c:v>-9.2552333228871547E-2</c:v>
                </c:pt>
                <c:pt idx="37">
                  <c:v>-0.2335844600538183</c:v>
                </c:pt>
                <c:pt idx="38">
                  <c:v>-0.37461658687876509</c:v>
                </c:pt>
                <c:pt idx="39">
                  <c:v>-0.51564871370371179</c:v>
                </c:pt>
                <c:pt idx="40">
                  <c:v>-0.6566808405286586</c:v>
                </c:pt>
                <c:pt idx="41">
                  <c:v>-0.79771296735360542</c:v>
                </c:pt>
                <c:pt idx="42">
                  <c:v>-0.93874509417855223</c:v>
                </c:pt>
                <c:pt idx="43">
                  <c:v>-1.079777221003499</c:v>
                </c:pt>
                <c:pt idx="44">
                  <c:v>-1.2208093478284459</c:v>
                </c:pt>
                <c:pt idx="45">
                  <c:v>-1.3618414746533927</c:v>
                </c:pt>
                <c:pt idx="46">
                  <c:v>-1.432357538065866</c:v>
                </c:pt>
                <c:pt idx="47">
                  <c:v>-1.5028736014783393</c:v>
                </c:pt>
                <c:pt idx="48">
                  <c:v>-1.5733896648908126</c:v>
                </c:pt>
                <c:pt idx="49">
                  <c:v>-1.6439057283032859</c:v>
                </c:pt>
                <c:pt idx="50">
                  <c:v>-1.6791637600095226</c:v>
                </c:pt>
                <c:pt idx="51">
                  <c:v>-1.7144217917157594</c:v>
                </c:pt>
                <c:pt idx="52">
                  <c:v>-1.7320508075688776</c:v>
                </c:pt>
                <c:pt idx="54">
                  <c:v>-2.4142135623730954</c:v>
                </c:pt>
                <c:pt idx="55">
                  <c:v>-2.3926225156193075</c:v>
                </c:pt>
                <c:pt idx="56">
                  <c:v>-2.3494404221117322</c:v>
                </c:pt>
                <c:pt idx="57">
                  <c:v>-2.3062583286041569</c:v>
                </c:pt>
                <c:pt idx="58">
                  <c:v>-2.2198941415890059</c:v>
                </c:pt>
                <c:pt idx="59">
                  <c:v>-2.1335299545738549</c:v>
                </c:pt>
                <c:pt idx="60">
                  <c:v>-2.0471657675587038</c:v>
                </c:pt>
                <c:pt idx="61">
                  <c:v>-1.960801580543553</c:v>
                </c:pt>
                <c:pt idx="62">
                  <c:v>-1.7880732065132514</c:v>
                </c:pt>
                <c:pt idx="63">
                  <c:v>-1.6153448324829498</c:v>
                </c:pt>
                <c:pt idx="64">
                  <c:v>-1.4426164584526482</c:v>
                </c:pt>
                <c:pt idx="65">
                  <c:v>-1.2698880844223466</c:v>
                </c:pt>
                <c:pt idx="66">
                  <c:v>-1.097159710392045</c:v>
                </c:pt>
                <c:pt idx="67">
                  <c:v>-0.92443133636174324</c:v>
                </c:pt>
                <c:pt idx="68">
                  <c:v>-0.75170296233144152</c:v>
                </c:pt>
                <c:pt idx="69">
                  <c:v>-0.57897458830113979</c:v>
                </c:pt>
                <c:pt idx="70">
                  <c:v>-0.40624621427083807</c:v>
                </c:pt>
                <c:pt idx="71">
                  <c:v>-0.23351784024053637</c:v>
                </c:pt>
                <c:pt idx="72">
                  <c:v>-6.0789466210234677E-2</c:v>
                </c:pt>
                <c:pt idx="73">
                  <c:v>2.5574720804916171E-2</c:v>
                </c:pt>
                <c:pt idx="74">
                  <c:v>0.11193890782006702</c:v>
                </c:pt>
                <c:pt idx="75">
                  <c:v>0.19830309483521785</c:v>
                </c:pt>
                <c:pt idx="76">
                  <c:v>0.28466728185036871</c:v>
                </c:pt>
                <c:pt idx="77">
                  <c:v>0.32784937535794412</c:v>
                </c:pt>
                <c:pt idx="78">
                  <c:v>0.37103146886551952</c:v>
                </c:pt>
                <c:pt idx="79">
                  <c:v>0.39262251561930722</c:v>
                </c:pt>
                <c:pt idx="80">
                  <c:v>0.41421356237309492</c:v>
                </c:pt>
                <c:pt idx="81">
                  <c:v>0.39262251561930722</c:v>
                </c:pt>
                <c:pt idx="82">
                  <c:v>0.37103146886551952</c:v>
                </c:pt>
                <c:pt idx="83">
                  <c:v>0.32784937535794412</c:v>
                </c:pt>
                <c:pt idx="84">
                  <c:v>0.28466728185036871</c:v>
                </c:pt>
                <c:pt idx="85">
                  <c:v>0.19830309483521785</c:v>
                </c:pt>
                <c:pt idx="86">
                  <c:v>0.111938907820067</c:v>
                </c:pt>
                <c:pt idx="87">
                  <c:v>2.5574720804916157E-2</c:v>
                </c:pt>
                <c:pt idx="88">
                  <c:v>-6.0789466210234691E-2</c:v>
                </c:pt>
                <c:pt idx="89">
                  <c:v>-0.2335178402405364</c:v>
                </c:pt>
                <c:pt idx="90">
                  <c:v>-0.40624621427083807</c:v>
                </c:pt>
                <c:pt idx="91">
                  <c:v>-0.57897458830113979</c:v>
                </c:pt>
                <c:pt idx="92">
                  <c:v>-0.75170296233144152</c:v>
                </c:pt>
                <c:pt idx="93">
                  <c:v>-0.92443133636174324</c:v>
                </c:pt>
                <c:pt idx="94">
                  <c:v>-1.097159710392045</c:v>
                </c:pt>
                <c:pt idx="95">
                  <c:v>-1.2698880844223466</c:v>
                </c:pt>
                <c:pt idx="96">
                  <c:v>-1.4426164584526482</c:v>
                </c:pt>
                <c:pt idx="97">
                  <c:v>-1.6153448324829498</c:v>
                </c:pt>
                <c:pt idx="98">
                  <c:v>-1.7880732065132514</c:v>
                </c:pt>
                <c:pt idx="99">
                  <c:v>-1.960801580543553</c:v>
                </c:pt>
                <c:pt idx="100">
                  <c:v>-2.0471657675587038</c:v>
                </c:pt>
                <c:pt idx="101">
                  <c:v>-2.1335299545738549</c:v>
                </c:pt>
                <c:pt idx="102">
                  <c:v>-2.2198941415890059</c:v>
                </c:pt>
                <c:pt idx="103">
                  <c:v>-2.3062583286041569</c:v>
                </c:pt>
                <c:pt idx="104">
                  <c:v>-2.3494404221117322</c:v>
                </c:pt>
                <c:pt idx="105">
                  <c:v>-2.3926225156193075</c:v>
                </c:pt>
                <c:pt idx="106">
                  <c:v>-2.4142135623730954</c:v>
                </c:pt>
                <c:pt idx="108">
                  <c:v>-3.7320498075688775</c:v>
                </c:pt>
                <c:pt idx="109">
                  <c:v>-3.7015154564238393</c:v>
                </c:pt>
                <c:pt idx="110">
                  <c:v>-3.6404467541337628</c:v>
                </c:pt>
                <c:pt idx="111">
                  <c:v>-3.5793780518436864</c:v>
                </c:pt>
                <c:pt idx="112">
                  <c:v>-3.4572406472635335</c:v>
                </c:pt>
                <c:pt idx="113">
                  <c:v>-3.3351032426833807</c:v>
                </c:pt>
                <c:pt idx="114">
                  <c:v>-3.2129658381032278</c:v>
                </c:pt>
                <c:pt idx="115">
                  <c:v>-3.0908284335230749</c:v>
                </c:pt>
                <c:pt idx="116">
                  <c:v>-2.8465536243627696</c:v>
                </c:pt>
                <c:pt idx="117">
                  <c:v>-2.6022788152024643</c:v>
                </c:pt>
                <c:pt idx="118">
                  <c:v>-2.358004006042159</c:v>
                </c:pt>
                <c:pt idx="119">
                  <c:v>-2.1137291968818537</c:v>
                </c:pt>
                <c:pt idx="120">
                  <c:v>-1.8694543877215484</c:v>
                </c:pt>
                <c:pt idx="121">
                  <c:v>-1.6251795785612431</c:v>
                </c:pt>
                <c:pt idx="122">
                  <c:v>-1.3809047694009378</c:v>
                </c:pt>
                <c:pt idx="123">
                  <c:v>-1.1366299602406325</c:v>
                </c:pt>
                <c:pt idx="124">
                  <c:v>-0.89235515108032715</c:v>
                </c:pt>
                <c:pt idx="125">
                  <c:v>-0.64808034192002184</c:v>
                </c:pt>
                <c:pt idx="126">
                  <c:v>-0.40380553275971653</c:v>
                </c:pt>
                <c:pt idx="127">
                  <c:v>-0.28166812817956388</c:v>
                </c:pt>
                <c:pt idx="128">
                  <c:v>-0.15953072359941123</c:v>
                </c:pt>
                <c:pt idx="129">
                  <c:v>-3.7393319019258561E-2</c:v>
                </c:pt>
                <c:pt idx="130">
                  <c:v>8.4744085560894106E-2</c:v>
                </c:pt>
                <c:pt idx="131">
                  <c:v>0.14581278785097043</c:v>
                </c:pt>
                <c:pt idx="132">
                  <c:v>0.20688149014104676</c:v>
                </c:pt>
                <c:pt idx="133">
                  <c:v>0.23741584128608492</c:v>
                </c:pt>
                <c:pt idx="134">
                  <c:v>0.26795019243112311</c:v>
                </c:pt>
                <c:pt idx="135">
                  <c:v>0.23741584128608495</c:v>
                </c:pt>
                <c:pt idx="136">
                  <c:v>0.20688149014104679</c:v>
                </c:pt>
                <c:pt idx="137">
                  <c:v>0.14581278785097046</c:v>
                </c:pt>
                <c:pt idx="138">
                  <c:v>8.4744085560894133E-2</c:v>
                </c:pt>
                <c:pt idx="139">
                  <c:v>-3.7393319019258534E-2</c:v>
                </c:pt>
                <c:pt idx="140">
                  <c:v>-0.1595307235994112</c:v>
                </c:pt>
                <c:pt idx="141">
                  <c:v>-0.28166812817956388</c:v>
                </c:pt>
                <c:pt idx="142">
                  <c:v>-0.40380553275971653</c:v>
                </c:pt>
                <c:pt idx="143">
                  <c:v>-0.64808034192002184</c:v>
                </c:pt>
                <c:pt idx="144">
                  <c:v>-0.89235515108032715</c:v>
                </c:pt>
                <c:pt idx="145">
                  <c:v>-1.1366299602406325</c:v>
                </c:pt>
                <c:pt idx="146">
                  <c:v>-1.3809047694009378</c:v>
                </c:pt>
                <c:pt idx="147">
                  <c:v>-1.6251795785612431</c:v>
                </c:pt>
                <c:pt idx="148">
                  <c:v>-1.8694543877215484</c:v>
                </c:pt>
                <c:pt idx="149">
                  <c:v>-2.1137291968818537</c:v>
                </c:pt>
                <c:pt idx="150">
                  <c:v>-2.358004006042159</c:v>
                </c:pt>
                <c:pt idx="151">
                  <c:v>-2.6022788152024643</c:v>
                </c:pt>
                <c:pt idx="152">
                  <c:v>-2.8465536243627696</c:v>
                </c:pt>
                <c:pt idx="153">
                  <c:v>-3.0908284335230749</c:v>
                </c:pt>
                <c:pt idx="154">
                  <c:v>-3.2129658381032278</c:v>
                </c:pt>
                <c:pt idx="155">
                  <c:v>-3.3351032426833807</c:v>
                </c:pt>
                <c:pt idx="156">
                  <c:v>-3.4572406472635335</c:v>
                </c:pt>
                <c:pt idx="157">
                  <c:v>-3.5793780518436864</c:v>
                </c:pt>
                <c:pt idx="158">
                  <c:v>-3.6404467541337628</c:v>
                </c:pt>
                <c:pt idx="159">
                  <c:v>-3.7015154564238393</c:v>
                </c:pt>
                <c:pt idx="160">
                  <c:v>-3.7320498075688775</c:v>
                </c:pt>
                <c:pt idx="162">
                  <c:v>-6.3137514146750435</c:v>
                </c:pt>
                <c:pt idx="163">
                  <c:v>-6.2643457966979472</c:v>
                </c:pt>
                <c:pt idx="164">
                  <c:v>-6.1655345607437555</c:v>
                </c:pt>
                <c:pt idx="165">
                  <c:v>-6.0667233247895638</c:v>
                </c:pt>
                <c:pt idx="166">
                  <c:v>-5.8691008528811794</c:v>
                </c:pt>
                <c:pt idx="167">
                  <c:v>-5.6714783809727951</c:v>
                </c:pt>
                <c:pt idx="168">
                  <c:v>-5.4738559090644108</c:v>
                </c:pt>
                <c:pt idx="169">
                  <c:v>-5.2762334371560264</c:v>
                </c:pt>
                <c:pt idx="170">
                  <c:v>-4.8809884933392578</c:v>
                </c:pt>
                <c:pt idx="171">
                  <c:v>-4.4857435495224891</c:v>
                </c:pt>
                <c:pt idx="172">
                  <c:v>-4.0904986057057204</c:v>
                </c:pt>
                <c:pt idx="173">
                  <c:v>-3.6952536618889522</c:v>
                </c:pt>
                <c:pt idx="174">
                  <c:v>-3.300008718072184</c:v>
                </c:pt>
                <c:pt idx="175">
                  <c:v>-2.9047637742554158</c:v>
                </c:pt>
                <c:pt idx="176">
                  <c:v>-2.5095188304386475</c:v>
                </c:pt>
                <c:pt idx="177">
                  <c:v>-2.1142738866218793</c:v>
                </c:pt>
                <c:pt idx="178">
                  <c:v>-1.7190289428051111</c:v>
                </c:pt>
                <c:pt idx="179">
                  <c:v>-1.3237839989883429</c:v>
                </c:pt>
                <c:pt idx="180">
                  <c:v>-0.92853905517157465</c:v>
                </c:pt>
                <c:pt idx="181">
                  <c:v>-0.73091658326319053</c:v>
                </c:pt>
                <c:pt idx="182">
                  <c:v>-0.53329411135480642</c:v>
                </c:pt>
                <c:pt idx="183">
                  <c:v>-0.33567163944642231</c:v>
                </c:pt>
                <c:pt idx="184">
                  <c:v>-0.1380491675380382</c:v>
                </c:pt>
                <c:pt idx="185">
                  <c:v>-3.9237931583846142E-2</c:v>
                </c:pt>
                <c:pt idx="186">
                  <c:v>5.9573304370345914E-2</c:v>
                </c:pt>
                <c:pt idx="187">
                  <c:v>0.10897892234744194</c:v>
                </c:pt>
                <c:pt idx="188">
                  <c:v>0.15837454032453796</c:v>
                </c:pt>
                <c:pt idx="189">
                  <c:v>0.10896892234744193</c:v>
                </c:pt>
                <c:pt idx="190">
                  <c:v>5.9563304370345904E-2</c:v>
                </c:pt>
                <c:pt idx="191">
                  <c:v>-3.9247931583846152E-2</c:v>
                </c:pt>
                <c:pt idx="192">
                  <c:v>-0.13805916753803821</c:v>
                </c:pt>
                <c:pt idx="193">
                  <c:v>-0.33568163944642232</c:v>
                </c:pt>
                <c:pt idx="194">
                  <c:v>-0.53330411135480649</c:v>
                </c:pt>
                <c:pt idx="195">
                  <c:v>-0.7309265832631906</c:v>
                </c:pt>
                <c:pt idx="196">
                  <c:v>-0.92854905517157471</c:v>
                </c:pt>
                <c:pt idx="197">
                  <c:v>-1.3237939989883429</c:v>
                </c:pt>
                <c:pt idx="198">
                  <c:v>-1.7190389428051112</c:v>
                </c:pt>
                <c:pt idx="199">
                  <c:v>-2.1142838866218794</c:v>
                </c:pt>
                <c:pt idx="200">
                  <c:v>-2.5095288304386476</c:v>
                </c:pt>
                <c:pt idx="201">
                  <c:v>-2.9047737742554158</c:v>
                </c:pt>
                <c:pt idx="202">
                  <c:v>-3.3000187180721841</c:v>
                </c:pt>
                <c:pt idx="203">
                  <c:v>-3.6952636618889523</c:v>
                </c:pt>
                <c:pt idx="204">
                  <c:v>-4.0905086057057201</c:v>
                </c:pt>
                <c:pt idx="205">
                  <c:v>-4.4857535495224887</c:v>
                </c:pt>
                <c:pt idx="206">
                  <c:v>-4.8809984933392574</c:v>
                </c:pt>
                <c:pt idx="207">
                  <c:v>-5.2762434371560261</c:v>
                </c:pt>
                <c:pt idx="208">
                  <c:v>-5.4738659090644104</c:v>
                </c:pt>
                <c:pt idx="209">
                  <c:v>-5.6714883809727947</c:v>
                </c:pt>
                <c:pt idx="210">
                  <c:v>-5.8691108528811791</c:v>
                </c:pt>
                <c:pt idx="211">
                  <c:v>-6.0667333247895634</c:v>
                </c:pt>
                <c:pt idx="212">
                  <c:v>-6.1655445607437551</c:v>
                </c:pt>
                <c:pt idx="213">
                  <c:v>-6.2643557966979468</c:v>
                </c:pt>
                <c:pt idx="214">
                  <c:v>-6.3136614146750434</c:v>
                </c:pt>
                <c:pt idx="216">
                  <c:v>0.99999999999999989</c:v>
                </c:pt>
                <c:pt idx="217">
                  <c:v>0.98473282442748078</c:v>
                </c:pt>
                <c:pt idx="218">
                  <c:v>0.95419847328244256</c:v>
                </c:pt>
                <c:pt idx="219">
                  <c:v>0.92366412213740434</c:v>
                </c:pt>
                <c:pt idx="220">
                  <c:v>0.86259541984732802</c:v>
                </c:pt>
                <c:pt idx="221">
                  <c:v>0.80152671755725169</c:v>
                </c:pt>
                <c:pt idx="222">
                  <c:v>0.74045801526717536</c:v>
                </c:pt>
                <c:pt idx="223">
                  <c:v>0.67938931297709904</c:v>
                </c:pt>
                <c:pt idx="224">
                  <c:v>0.55725190839694638</c:v>
                </c:pt>
                <c:pt idx="225">
                  <c:v>0.43511450381679373</c:v>
                </c:pt>
                <c:pt idx="226">
                  <c:v>0.31297709923664108</c:v>
                </c:pt>
                <c:pt idx="227">
                  <c:v>0.19083969465648842</c:v>
                </c:pt>
                <c:pt idx="228">
                  <c:v>6.8702290076335756E-2</c:v>
                </c:pt>
                <c:pt idx="229">
                  <c:v>-5.3435114503816911E-2</c:v>
                </c:pt>
                <c:pt idx="230">
                  <c:v>-0.17557251908396959</c:v>
                </c:pt>
                <c:pt idx="231">
                  <c:v>-0.29770992366412224</c:v>
                </c:pt>
                <c:pt idx="232">
                  <c:v>-0.4198473282442749</c:v>
                </c:pt>
                <c:pt idx="233">
                  <c:v>-0.54198473282442761</c:v>
                </c:pt>
                <c:pt idx="234">
                  <c:v>-0.66412213740458026</c:v>
                </c:pt>
                <c:pt idx="235">
                  <c:v>-0.72519083969465659</c:v>
                </c:pt>
                <c:pt idx="236">
                  <c:v>-0.78625954198473291</c:v>
                </c:pt>
                <c:pt idx="237">
                  <c:v>-0.84732824427480924</c:v>
                </c:pt>
                <c:pt idx="238">
                  <c:v>-0.90839694656488557</c:v>
                </c:pt>
                <c:pt idx="239">
                  <c:v>-0.93893129770992378</c:v>
                </c:pt>
                <c:pt idx="240">
                  <c:v>-0.969465648854962</c:v>
                </c:pt>
                <c:pt idx="241">
                  <c:v>-0.98473282442748111</c:v>
                </c:pt>
                <c:pt idx="242">
                  <c:v>-1.0000000000000002</c:v>
                </c:pt>
                <c:pt idx="243">
                  <c:v>-0.98473282442748111</c:v>
                </c:pt>
                <c:pt idx="244">
                  <c:v>-0.969465648854962</c:v>
                </c:pt>
                <c:pt idx="245">
                  <c:v>-0.93893129770992378</c:v>
                </c:pt>
                <c:pt idx="246">
                  <c:v>-0.90839694656488557</c:v>
                </c:pt>
                <c:pt idx="247">
                  <c:v>-0.84732824427480924</c:v>
                </c:pt>
                <c:pt idx="248">
                  <c:v>-0.78625954198473291</c:v>
                </c:pt>
                <c:pt idx="249">
                  <c:v>-0.72519083969465659</c:v>
                </c:pt>
                <c:pt idx="250">
                  <c:v>-0.66412213740458026</c:v>
                </c:pt>
                <c:pt idx="251">
                  <c:v>-0.54198473282442761</c:v>
                </c:pt>
                <c:pt idx="252">
                  <c:v>-0.41984732824427495</c:v>
                </c:pt>
                <c:pt idx="253">
                  <c:v>-0.2977099236641223</c:v>
                </c:pt>
                <c:pt idx="254">
                  <c:v>-0.17557251908396965</c:v>
                </c:pt>
                <c:pt idx="255">
                  <c:v>-5.343511450381698E-2</c:v>
                </c:pt>
                <c:pt idx="256">
                  <c:v>6.8702290076335687E-2</c:v>
                </c:pt>
                <c:pt idx="257">
                  <c:v>0.19083969465648837</c:v>
                </c:pt>
                <c:pt idx="258">
                  <c:v>0.31297709923664102</c:v>
                </c:pt>
                <c:pt idx="259">
                  <c:v>0.43511450381679367</c:v>
                </c:pt>
                <c:pt idx="260">
                  <c:v>0.55725190839694638</c:v>
                </c:pt>
                <c:pt idx="261">
                  <c:v>0.67938931297709904</c:v>
                </c:pt>
                <c:pt idx="262">
                  <c:v>0.74045801526717536</c:v>
                </c:pt>
                <c:pt idx="263">
                  <c:v>0.80152671755725169</c:v>
                </c:pt>
                <c:pt idx="264">
                  <c:v>0.86259541984732802</c:v>
                </c:pt>
                <c:pt idx="265">
                  <c:v>0.92366412213740434</c:v>
                </c:pt>
                <c:pt idx="266">
                  <c:v>0.95419847328244256</c:v>
                </c:pt>
                <c:pt idx="267">
                  <c:v>0.98473282442748078</c:v>
                </c:pt>
                <c:pt idx="268">
                  <c:v>0.99999999999999989</c:v>
                </c:pt>
                <c:pt idx="270">
                  <c:v>1.732050807568877</c:v>
                </c:pt>
                <c:pt idx="271">
                  <c:v>1.7144217917157587</c:v>
                </c:pt>
                <c:pt idx="272">
                  <c:v>1.6791637600095219</c:v>
                </c:pt>
                <c:pt idx="273">
                  <c:v>1.6439057283032852</c:v>
                </c:pt>
                <c:pt idx="274">
                  <c:v>1.5733896648908119</c:v>
                </c:pt>
                <c:pt idx="275">
                  <c:v>1.5028736014783386</c:v>
                </c:pt>
                <c:pt idx="276">
                  <c:v>1.4323575380658653</c:v>
                </c:pt>
                <c:pt idx="277">
                  <c:v>1.361841474653392</c:v>
                </c:pt>
                <c:pt idx="278">
                  <c:v>1.2208093478284452</c:v>
                </c:pt>
                <c:pt idx="279">
                  <c:v>1.0797772210034984</c:v>
                </c:pt>
                <c:pt idx="280">
                  <c:v>0.93874509417855168</c:v>
                </c:pt>
                <c:pt idx="281">
                  <c:v>0.79771296735360497</c:v>
                </c:pt>
                <c:pt idx="282">
                  <c:v>0.65668084052865827</c:v>
                </c:pt>
                <c:pt idx="283">
                  <c:v>0.51564871370371157</c:v>
                </c:pt>
                <c:pt idx="284">
                  <c:v>0.37461658687876487</c:v>
                </c:pt>
                <c:pt idx="285">
                  <c:v>0.23358446005381814</c:v>
                </c:pt>
                <c:pt idx="286">
                  <c:v>9.2552333228871408E-2</c:v>
                </c:pt>
                <c:pt idx="287">
                  <c:v>-4.8479793596075321E-2</c:v>
                </c:pt>
                <c:pt idx="288">
                  <c:v>-0.18951192042102205</c:v>
                </c:pt>
                <c:pt idx="289">
                  <c:v>-0.2600279838334954</c:v>
                </c:pt>
                <c:pt idx="290">
                  <c:v>-0.33054404724596875</c:v>
                </c:pt>
                <c:pt idx="291">
                  <c:v>-0.4010601106584421</c:v>
                </c:pt>
                <c:pt idx="292">
                  <c:v>-0.47157617407091545</c:v>
                </c:pt>
                <c:pt idx="293">
                  <c:v>-0.5068342057771521</c:v>
                </c:pt>
                <c:pt idx="294">
                  <c:v>-0.54209223748338875</c:v>
                </c:pt>
                <c:pt idx="295">
                  <c:v>-0.55972125333650713</c:v>
                </c:pt>
                <c:pt idx="296">
                  <c:v>-0.57735026918962551</c:v>
                </c:pt>
                <c:pt idx="297">
                  <c:v>-0.55972125333650713</c:v>
                </c:pt>
                <c:pt idx="298">
                  <c:v>-0.54209223748338875</c:v>
                </c:pt>
                <c:pt idx="299">
                  <c:v>-0.5068342057771521</c:v>
                </c:pt>
                <c:pt idx="300">
                  <c:v>-0.4715761740709154</c:v>
                </c:pt>
                <c:pt idx="301">
                  <c:v>-0.40106011065844205</c:v>
                </c:pt>
                <c:pt idx="302">
                  <c:v>-0.3305440472459687</c:v>
                </c:pt>
                <c:pt idx="303">
                  <c:v>-0.26002798383349535</c:v>
                </c:pt>
                <c:pt idx="304">
                  <c:v>-0.189511920421022</c:v>
                </c:pt>
                <c:pt idx="305">
                  <c:v>-4.8479793596075266E-2</c:v>
                </c:pt>
                <c:pt idx="306">
                  <c:v>9.2552333228871464E-2</c:v>
                </c:pt>
                <c:pt idx="307">
                  <c:v>0.23358446005381819</c:v>
                </c:pt>
                <c:pt idx="308">
                  <c:v>0.37461658687876492</c:v>
                </c:pt>
                <c:pt idx="309">
                  <c:v>0.51564871370371168</c:v>
                </c:pt>
                <c:pt idx="310">
                  <c:v>0.65668084052865838</c:v>
                </c:pt>
                <c:pt idx="311">
                  <c:v>0.79771296735360508</c:v>
                </c:pt>
                <c:pt idx="312">
                  <c:v>0.93874509417855179</c:v>
                </c:pt>
                <c:pt idx="313">
                  <c:v>1.0797772210034986</c:v>
                </c:pt>
                <c:pt idx="314">
                  <c:v>1.2208093478284454</c:v>
                </c:pt>
                <c:pt idx="315">
                  <c:v>1.3618414746533922</c:v>
                </c:pt>
                <c:pt idx="316">
                  <c:v>1.4323575380658655</c:v>
                </c:pt>
                <c:pt idx="317">
                  <c:v>1.5028736014783388</c:v>
                </c:pt>
                <c:pt idx="318">
                  <c:v>1.5733896648908121</c:v>
                </c:pt>
                <c:pt idx="319">
                  <c:v>1.6439057283032854</c:v>
                </c:pt>
                <c:pt idx="320">
                  <c:v>1.6791637600095222</c:v>
                </c:pt>
                <c:pt idx="321">
                  <c:v>1.7144217917157589</c:v>
                </c:pt>
                <c:pt idx="322">
                  <c:v>1.7320508075688772</c:v>
                </c:pt>
                <c:pt idx="324">
                  <c:v>2.4142135623730949</c:v>
                </c:pt>
                <c:pt idx="325">
                  <c:v>2.3926225156193071</c:v>
                </c:pt>
                <c:pt idx="326">
                  <c:v>2.3494404221117318</c:v>
                </c:pt>
                <c:pt idx="327">
                  <c:v>2.3062583286041565</c:v>
                </c:pt>
                <c:pt idx="328">
                  <c:v>2.2198941415890054</c:v>
                </c:pt>
                <c:pt idx="329">
                  <c:v>2.1335299545738544</c:v>
                </c:pt>
                <c:pt idx="330">
                  <c:v>2.0471657675587034</c:v>
                </c:pt>
                <c:pt idx="331">
                  <c:v>1.9608015805435526</c:v>
                </c:pt>
                <c:pt idx="332">
                  <c:v>1.788073206513251</c:v>
                </c:pt>
                <c:pt idx="333">
                  <c:v>1.6153448324829494</c:v>
                </c:pt>
                <c:pt idx="334">
                  <c:v>1.4426164584526477</c:v>
                </c:pt>
                <c:pt idx="335">
                  <c:v>1.2698880844223461</c:v>
                </c:pt>
                <c:pt idx="336">
                  <c:v>1.0971597103920445</c:v>
                </c:pt>
                <c:pt idx="337">
                  <c:v>0.92443133636174291</c:v>
                </c:pt>
                <c:pt idx="338">
                  <c:v>0.75170296233144129</c:v>
                </c:pt>
                <c:pt idx="339">
                  <c:v>0.57897458830113968</c:v>
                </c:pt>
                <c:pt idx="340">
                  <c:v>0.40624621427083801</c:v>
                </c:pt>
                <c:pt idx="341">
                  <c:v>0.23351784024053635</c:v>
                </c:pt>
                <c:pt idx="342">
                  <c:v>6.0789466210234677E-2</c:v>
                </c:pt>
                <c:pt idx="343">
                  <c:v>-2.5574720804916157E-2</c:v>
                </c:pt>
                <c:pt idx="344">
                  <c:v>-0.11193890782006699</c:v>
                </c:pt>
                <c:pt idx="345">
                  <c:v>-0.19830309483521782</c:v>
                </c:pt>
                <c:pt idx="346">
                  <c:v>-0.28466728185036866</c:v>
                </c:pt>
                <c:pt idx="347">
                  <c:v>-0.32784937535794406</c:v>
                </c:pt>
                <c:pt idx="348">
                  <c:v>-0.37103146886551946</c:v>
                </c:pt>
                <c:pt idx="349">
                  <c:v>-0.39262251561930717</c:v>
                </c:pt>
                <c:pt idx="350">
                  <c:v>-0.41421356237309487</c:v>
                </c:pt>
                <c:pt idx="351">
                  <c:v>-0.39262251561930717</c:v>
                </c:pt>
                <c:pt idx="352">
                  <c:v>-0.37103146886551946</c:v>
                </c:pt>
                <c:pt idx="353">
                  <c:v>-0.32784937535794406</c:v>
                </c:pt>
                <c:pt idx="354">
                  <c:v>-0.28466728185036866</c:v>
                </c:pt>
                <c:pt idx="355">
                  <c:v>-0.19830309483521782</c:v>
                </c:pt>
                <c:pt idx="356">
                  <c:v>-0.11193890782006699</c:v>
                </c:pt>
                <c:pt idx="357">
                  <c:v>-2.5574720804916157E-2</c:v>
                </c:pt>
                <c:pt idx="358">
                  <c:v>6.0789466210234677E-2</c:v>
                </c:pt>
                <c:pt idx="359">
                  <c:v>0.23351784024053635</c:v>
                </c:pt>
                <c:pt idx="360">
                  <c:v>0.40624621427083801</c:v>
                </c:pt>
                <c:pt idx="361">
                  <c:v>0.57897458830113968</c:v>
                </c:pt>
                <c:pt idx="362">
                  <c:v>0.75170296233144129</c:v>
                </c:pt>
                <c:pt idx="363">
                  <c:v>0.92443133636174291</c:v>
                </c:pt>
                <c:pt idx="364">
                  <c:v>1.0971597103920445</c:v>
                </c:pt>
                <c:pt idx="365">
                  <c:v>1.2698880844223461</c:v>
                </c:pt>
                <c:pt idx="366">
                  <c:v>1.4426164584526477</c:v>
                </c:pt>
                <c:pt idx="367">
                  <c:v>1.6153448324829494</c:v>
                </c:pt>
                <c:pt idx="368">
                  <c:v>1.788073206513251</c:v>
                </c:pt>
                <c:pt idx="369">
                  <c:v>1.9608015805435526</c:v>
                </c:pt>
                <c:pt idx="370">
                  <c:v>2.0471657675587034</c:v>
                </c:pt>
                <c:pt idx="371">
                  <c:v>2.1335299545738544</c:v>
                </c:pt>
                <c:pt idx="372">
                  <c:v>2.2198941415890054</c:v>
                </c:pt>
                <c:pt idx="373">
                  <c:v>2.3062583286041565</c:v>
                </c:pt>
                <c:pt idx="374">
                  <c:v>2.3494404221117318</c:v>
                </c:pt>
                <c:pt idx="375">
                  <c:v>2.3926225156193071</c:v>
                </c:pt>
                <c:pt idx="376">
                  <c:v>2.4142135623730949</c:v>
                </c:pt>
                <c:pt idx="378">
                  <c:v>3.7320508075688776</c:v>
                </c:pt>
                <c:pt idx="379">
                  <c:v>3.7015164564238394</c:v>
                </c:pt>
                <c:pt idx="380">
                  <c:v>3.640447754133763</c:v>
                </c:pt>
                <c:pt idx="381">
                  <c:v>3.5793790518436865</c:v>
                </c:pt>
                <c:pt idx="382">
                  <c:v>3.4572416472635337</c:v>
                </c:pt>
                <c:pt idx="383">
                  <c:v>3.3351042426833808</c:v>
                </c:pt>
                <c:pt idx="384">
                  <c:v>3.2129668381032279</c:v>
                </c:pt>
                <c:pt idx="385">
                  <c:v>3.090829433523075</c:v>
                </c:pt>
                <c:pt idx="386">
                  <c:v>2.8465546243627697</c:v>
                </c:pt>
                <c:pt idx="387">
                  <c:v>2.6022798152024644</c:v>
                </c:pt>
                <c:pt idx="388">
                  <c:v>2.3580050060421591</c:v>
                </c:pt>
                <c:pt idx="389">
                  <c:v>2.1137301968818538</c:v>
                </c:pt>
                <c:pt idx="390">
                  <c:v>1.8694553877215485</c:v>
                </c:pt>
                <c:pt idx="391">
                  <c:v>1.6251805785612432</c:v>
                </c:pt>
                <c:pt idx="392">
                  <c:v>1.3809057694009379</c:v>
                </c:pt>
                <c:pt idx="393">
                  <c:v>1.1366309602406326</c:v>
                </c:pt>
                <c:pt idx="394">
                  <c:v>0.89235615108032729</c:v>
                </c:pt>
                <c:pt idx="395">
                  <c:v>0.64808134192002198</c:v>
                </c:pt>
                <c:pt idx="396">
                  <c:v>0.40380653275971667</c:v>
                </c:pt>
                <c:pt idx="397">
                  <c:v>0.28166912817956402</c:v>
                </c:pt>
                <c:pt idx="398">
                  <c:v>0.15953172359941137</c:v>
                </c:pt>
                <c:pt idx="399">
                  <c:v>3.7394319019258701E-2</c:v>
                </c:pt>
                <c:pt idx="400">
                  <c:v>-8.4743085560893966E-2</c:v>
                </c:pt>
                <c:pt idx="401">
                  <c:v>-0.14581178785097029</c:v>
                </c:pt>
                <c:pt idx="402">
                  <c:v>-0.20688049014104662</c:v>
                </c:pt>
                <c:pt idx="403">
                  <c:v>-0.23741484128608478</c:v>
                </c:pt>
                <c:pt idx="404">
                  <c:v>-0.26794919243112297</c:v>
                </c:pt>
                <c:pt idx="405">
                  <c:v>-0.23741484128608481</c:v>
                </c:pt>
                <c:pt idx="406">
                  <c:v>-0.20688049014104665</c:v>
                </c:pt>
                <c:pt idx="407">
                  <c:v>-0.14581178785097032</c:v>
                </c:pt>
                <c:pt idx="408">
                  <c:v>-8.4743085560893994E-2</c:v>
                </c:pt>
                <c:pt idx="409">
                  <c:v>3.7394319019258673E-2</c:v>
                </c:pt>
                <c:pt idx="410">
                  <c:v>0.15953172359941134</c:v>
                </c:pt>
                <c:pt idx="411">
                  <c:v>0.28166912817956402</c:v>
                </c:pt>
                <c:pt idx="412">
                  <c:v>0.40380653275971667</c:v>
                </c:pt>
                <c:pt idx="413">
                  <c:v>0.64808134192002198</c:v>
                </c:pt>
                <c:pt idx="414">
                  <c:v>0.89235615108032729</c:v>
                </c:pt>
                <c:pt idx="415">
                  <c:v>1.1366309602406326</c:v>
                </c:pt>
                <c:pt idx="416">
                  <c:v>1.3809057694009379</c:v>
                </c:pt>
                <c:pt idx="417">
                  <c:v>1.6251805785612432</c:v>
                </c:pt>
                <c:pt idx="418">
                  <c:v>1.8694553877215485</c:v>
                </c:pt>
                <c:pt idx="419">
                  <c:v>2.1137301968818538</c:v>
                </c:pt>
                <c:pt idx="420">
                  <c:v>2.3580050060421591</c:v>
                </c:pt>
                <c:pt idx="421">
                  <c:v>2.6022798152024644</c:v>
                </c:pt>
                <c:pt idx="422">
                  <c:v>2.8465546243627697</c:v>
                </c:pt>
                <c:pt idx="423">
                  <c:v>3.090829433523075</c:v>
                </c:pt>
                <c:pt idx="424">
                  <c:v>3.2129668381032279</c:v>
                </c:pt>
                <c:pt idx="425">
                  <c:v>3.3351042426833808</c:v>
                </c:pt>
                <c:pt idx="426">
                  <c:v>3.4572416472635337</c:v>
                </c:pt>
                <c:pt idx="427">
                  <c:v>3.5793790518436865</c:v>
                </c:pt>
                <c:pt idx="428">
                  <c:v>3.640447754133763</c:v>
                </c:pt>
                <c:pt idx="429">
                  <c:v>3.7015164564238394</c:v>
                </c:pt>
                <c:pt idx="430">
                  <c:v>3.7320508075688776</c:v>
                </c:pt>
                <c:pt idx="432">
                  <c:v>6.3137515146750411</c:v>
                </c:pt>
                <c:pt idx="433">
                  <c:v>6.2643458966979448</c:v>
                </c:pt>
                <c:pt idx="434">
                  <c:v>6.1655346607437531</c:v>
                </c:pt>
                <c:pt idx="435">
                  <c:v>6.0667234247895614</c:v>
                </c:pt>
                <c:pt idx="436">
                  <c:v>5.8691009528811771</c:v>
                </c:pt>
                <c:pt idx="437">
                  <c:v>5.6714784809727927</c:v>
                </c:pt>
                <c:pt idx="438">
                  <c:v>5.4738560090644084</c:v>
                </c:pt>
                <c:pt idx="439">
                  <c:v>5.2762335371560241</c:v>
                </c:pt>
                <c:pt idx="440">
                  <c:v>4.8809885933392563</c:v>
                </c:pt>
                <c:pt idx="441">
                  <c:v>4.4857436495224885</c:v>
                </c:pt>
                <c:pt idx="442">
                  <c:v>4.0904987057057207</c:v>
                </c:pt>
                <c:pt idx="443">
                  <c:v>3.6952537618889525</c:v>
                </c:pt>
                <c:pt idx="444">
                  <c:v>3.3000088180721843</c:v>
                </c:pt>
                <c:pt idx="445">
                  <c:v>2.904763874255416</c:v>
                </c:pt>
                <c:pt idx="446">
                  <c:v>2.5095189304386478</c:v>
                </c:pt>
                <c:pt idx="447">
                  <c:v>2.1142739866218796</c:v>
                </c:pt>
                <c:pt idx="448">
                  <c:v>1.7190290428051114</c:v>
                </c:pt>
                <c:pt idx="449">
                  <c:v>1.3237840989883431</c:v>
                </c:pt>
                <c:pt idx="450">
                  <c:v>0.92853915517157504</c:v>
                </c:pt>
                <c:pt idx="451">
                  <c:v>0.73091668326319104</c:v>
                </c:pt>
                <c:pt idx="452">
                  <c:v>0.53329421135480692</c:v>
                </c:pt>
                <c:pt idx="453">
                  <c:v>0.33567173944642287</c:v>
                </c:pt>
                <c:pt idx="454">
                  <c:v>0.13804926753803881</c:v>
                </c:pt>
                <c:pt idx="455">
                  <c:v>3.9238031583846783E-2</c:v>
                </c:pt>
                <c:pt idx="456">
                  <c:v>-5.9573204370345245E-2</c:v>
                </c:pt>
                <c:pt idx="457">
                  <c:v>-0.10897882234744126</c:v>
                </c:pt>
                <c:pt idx="458">
                  <c:v>-0.15838444032453727</c:v>
                </c:pt>
                <c:pt idx="459">
                  <c:v>-0.10897882234744126</c:v>
                </c:pt>
                <c:pt idx="460">
                  <c:v>-5.9573204370345245E-2</c:v>
                </c:pt>
                <c:pt idx="461">
                  <c:v>3.9238031583846783E-2</c:v>
                </c:pt>
                <c:pt idx="462">
                  <c:v>0.13804926753803881</c:v>
                </c:pt>
                <c:pt idx="463">
                  <c:v>0.33567173944642287</c:v>
                </c:pt>
                <c:pt idx="464">
                  <c:v>0.53329421135480692</c:v>
                </c:pt>
                <c:pt idx="465">
                  <c:v>0.73091668326319104</c:v>
                </c:pt>
                <c:pt idx="466">
                  <c:v>0.92853915517157515</c:v>
                </c:pt>
                <c:pt idx="467">
                  <c:v>1.3237840989883431</c:v>
                </c:pt>
                <c:pt idx="468">
                  <c:v>1.7190290428051114</c:v>
                </c:pt>
                <c:pt idx="469">
                  <c:v>2.1142739866218796</c:v>
                </c:pt>
                <c:pt idx="470">
                  <c:v>2.5095189304386478</c:v>
                </c:pt>
                <c:pt idx="471">
                  <c:v>2.904763874255416</c:v>
                </c:pt>
                <c:pt idx="472">
                  <c:v>3.3000088180721843</c:v>
                </c:pt>
                <c:pt idx="473">
                  <c:v>3.6952537618889525</c:v>
                </c:pt>
                <c:pt idx="474">
                  <c:v>4.0904987057057207</c:v>
                </c:pt>
                <c:pt idx="475">
                  <c:v>4.4857436495224885</c:v>
                </c:pt>
                <c:pt idx="476">
                  <c:v>4.8809885933392563</c:v>
                </c:pt>
                <c:pt idx="477">
                  <c:v>5.2762335371560241</c:v>
                </c:pt>
                <c:pt idx="478">
                  <c:v>5.4738560090644084</c:v>
                </c:pt>
                <c:pt idx="479">
                  <c:v>5.6714784809727927</c:v>
                </c:pt>
                <c:pt idx="480">
                  <c:v>5.8691009528811771</c:v>
                </c:pt>
                <c:pt idx="481">
                  <c:v>6.0667234247895614</c:v>
                </c:pt>
                <c:pt idx="482">
                  <c:v>6.1655346607437531</c:v>
                </c:pt>
                <c:pt idx="483">
                  <c:v>6.2643458966979448</c:v>
                </c:pt>
                <c:pt idx="484">
                  <c:v>6.3137515146750411</c:v>
                </c:pt>
              </c:numCache>
            </c:numRef>
          </c:xVal>
          <c:yVal>
            <c:numRef>
              <c:f>'v=const'!$H$8:$H$492</c:f>
              <c:numCache>
                <c:formatCode>General</c:formatCode>
                <c:ptCount val="485"/>
                <c:pt idx="270">
                  <c:v>0</c:v>
                </c:pt>
                <c:pt idx="271">
                  <c:v>0.20100170644408627</c:v>
                </c:pt>
                <c:pt idx="272">
                  <c:v>0.3454567480606035</c:v>
                </c:pt>
                <c:pt idx="273">
                  <c:v>0.44248478614318915</c:v>
                </c:pt>
                <c:pt idx="274">
                  <c:v>0.58415653342622875</c:v>
                </c:pt>
                <c:pt idx="275">
                  <c:v>0.69046353612810696</c:v>
                </c:pt>
                <c:pt idx="276">
                  <c:v>0.77607725356573021</c:v>
                </c:pt>
                <c:pt idx="277">
                  <c:v>0.84729385804651014</c:v>
                </c:pt>
                <c:pt idx="278">
                  <c:v>0.95879807438824916</c:v>
                </c:pt>
                <c:pt idx="279">
                  <c:v>1.0396636434079791</c:v>
                </c:pt>
                <c:pt idx="280">
                  <c:v>1.0966891600652195</c:v>
                </c:pt>
                <c:pt idx="281">
                  <c:v>1.1334785461539287</c:v>
                </c:pt>
                <c:pt idx="282">
                  <c:v>1.151972219189489</c:v>
                </c:pt>
                <c:pt idx="283">
                  <c:v>1.1530508450991881</c:v>
                </c:pt>
                <c:pt idx="284">
                  <c:v>1.1367639981060327</c:v>
                </c:pt>
                <c:pt idx="285">
                  <c:v>1.1023422344274654</c:v>
                </c:pt>
                <c:pt idx="286">
                  <c:v>1.0480001405636956</c:v>
                </c:pt>
                <c:pt idx="287">
                  <c:v>0.97039685997378355</c:v>
                </c:pt>
                <c:pt idx="288">
                  <c:v>0.86328194437211325</c:v>
                </c:pt>
                <c:pt idx="289">
                  <c:v>0.79506666053688824</c:v>
                </c:pt>
                <c:pt idx="290">
                  <c:v>0.71348527911743098</c:v>
                </c:pt>
                <c:pt idx="291">
                  <c:v>0.61322627303377442</c:v>
                </c:pt>
                <c:pt idx="292">
                  <c:v>0.48279048246845596</c:v>
                </c:pt>
                <c:pt idx="293">
                  <c:v>0.397337838085358</c:v>
                </c:pt>
                <c:pt idx="294">
                  <c:v>0.28316392352658837</c:v>
                </c:pt>
                <c:pt idx="295">
                  <c:v>0.20100170644408905</c:v>
                </c:pt>
                <c:pt idx="296">
                  <c:v>3.3320009373125282E-8</c:v>
                </c:pt>
                <c:pt idx="297">
                  <c:v>-0.20100170644408905</c:v>
                </c:pt>
                <c:pt idx="298">
                  <c:v>-0.28316392352658837</c:v>
                </c:pt>
                <c:pt idx="299">
                  <c:v>-0.397337838085358</c:v>
                </c:pt>
                <c:pt idx="300">
                  <c:v>-0.48279048246845596</c:v>
                </c:pt>
                <c:pt idx="301">
                  <c:v>-0.61322627303377464</c:v>
                </c:pt>
                <c:pt idx="302">
                  <c:v>-0.71348527911743109</c:v>
                </c:pt>
                <c:pt idx="303">
                  <c:v>-0.79506666053688824</c:v>
                </c:pt>
                <c:pt idx="304">
                  <c:v>-0.86328194437211325</c:v>
                </c:pt>
                <c:pt idx="305">
                  <c:v>-0.97039685997378367</c:v>
                </c:pt>
                <c:pt idx="306">
                  <c:v>-1.0480001405636956</c:v>
                </c:pt>
                <c:pt idx="307">
                  <c:v>-1.1023422344274654</c:v>
                </c:pt>
                <c:pt idx="308">
                  <c:v>-1.1367639981060327</c:v>
                </c:pt>
                <c:pt idx="309">
                  <c:v>-1.1530508450991881</c:v>
                </c:pt>
                <c:pt idx="310">
                  <c:v>-1.1519722191894888</c:v>
                </c:pt>
                <c:pt idx="311">
                  <c:v>-1.1334785461539287</c:v>
                </c:pt>
                <c:pt idx="312">
                  <c:v>-1.0966891600652195</c:v>
                </c:pt>
                <c:pt idx="313">
                  <c:v>-1.0396636434079791</c:v>
                </c:pt>
                <c:pt idx="314">
                  <c:v>-0.95879807438824893</c:v>
                </c:pt>
                <c:pt idx="315">
                  <c:v>-0.84729385804651003</c:v>
                </c:pt>
                <c:pt idx="316">
                  <c:v>-0.77607725356572987</c:v>
                </c:pt>
                <c:pt idx="317">
                  <c:v>-0.69046353612810663</c:v>
                </c:pt>
                <c:pt idx="318">
                  <c:v>-0.58415653342622831</c:v>
                </c:pt>
                <c:pt idx="319">
                  <c:v>-0.44248478614318865</c:v>
                </c:pt>
                <c:pt idx="320">
                  <c:v>-0.34545674806060284</c:v>
                </c:pt>
                <c:pt idx="321">
                  <c:v>-0.20100170644408516</c:v>
                </c:pt>
                <c:pt idx="322">
                  <c:v>0</c:v>
                </c:pt>
              </c:numCache>
            </c:numRef>
          </c:yVal>
        </c:ser>
        <c:ser>
          <c:idx val="6"/>
          <c:order val="6"/>
          <c:tx>
            <c:strRef>
              <c:f>'v=const'!$I$7</c:f>
              <c:strCache>
                <c:ptCount val="1"/>
                <c:pt idx="0">
                  <c:v>3/4 π</c:v>
                </c:pt>
              </c:strCache>
            </c:strRef>
          </c:tx>
          <c:marker>
            <c:symbol val="none"/>
          </c:marker>
          <c:xVal>
            <c:numRef>
              <c:f>'v=const'!$B$8:$B$492</c:f>
              <c:numCache>
                <c:formatCode>General</c:formatCode>
                <c:ptCount val="485"/>
                <c:pt idx="0">
                  <c:v>-1.7320508075688776</c:v>
                </c:pt>
                <c:pt idx="1">
                  <c:v>-1.7144217917157594</c:v>
                </c:pt>
                <c:pt idx="2">
                  <c:v>-1.6791637600095226</c:v>
                </c:pt>
                <c:pt idx="3">
                  <c:v>-1.6439057283032859</c:v>
                </c:pt>
                <c:pt idx="4">
                  <c:v>-1.5733896648908126</c:v>
                </c:pt>
                <c:pt idx="5">
                  <c:v>-1.5028736014783393</c:v>
                </c:pt>
                <c:pt idx="6">
                  <c:v>-1.432357538065866</c:v>
                </c:pt>
                <c:pt idx="7">
                  <c:v>-1.3618414746533927</c:v>
                </c:pt>
                <c:pt idx="8">
                  <c:v>-1.2208093478284459</c:v>
                </c:pt>
                <c:pt idx="9">
                  <c:v>-1.079777221003499</c:v>
                </c:pt>
                <c:pt idx="10">
                  <c:v>-0.93874509417855223</c:v>
                </c:pt>
                <c:pt idx="11">
                  <c:v>-0.79771296735360542</c:v>
                </c:pt>
                <c:pt idx="12">
                  <c:v>-0.6566808405286586</c:v>
                </c:pt>
                <c:pt idx="13">
                  <c:v>-0.51564871370371179</c:v>
                </c:pt>
                <c:pt idx="14">
                  <c:v>-0.37461658687876503</c:v>
                </c:pt>
                <c:pt idx="15">
                  <c:v>-0.23358446005381828</c:v>
                </c:pt>
                <c:pt idx="16">
                  <c:v>-9.2552333228871519E-2</c:v>
                </c:pt>
                <c:pt idx="17">
                  <c:v>4.8479793596075238E-2</c:v>
                </c:pt>
                <c:pt idx="18">
                  <c:v>0.189511920421022</c:v>
                </c:pt>
                <c:pt idx="19">
                  <c:v>0.26002798383349535</c:v>
                </c:pt>
                <c:pt idx="20">
                  <c:v>0.33054404724596875</c:v>
                </c:pt>
                <c:pt idx="21">
                  <c:v>0.40106011065844216</c:v>
                </c:pt>
                <c:pt idx="22">
                  <c:v>0.47157617407091557</c:v>
                </c:pt>
                <c:pt idx="23">
                  <c:v>0.50683420577715221</c:v>
                </c:pt>
                <c:pt idx="24">
                  <c:v>0.54209223748338886</c:v>
                </c:pt>
                <c:pt idx="25">
                  <c:v>0.55972125333650724</c:v>
                </c:pt>
                <c:pt idx="26">
                  <c:v>0.57735026918962562</c:v>
                </c:pt>
                <c:pt idx="27">
                  <c:v>0.55972125333650724</c:v>
                </c:pt>
                <c:pt idx="28">
                  <c:v>0.54209223748338886</c:v>
                </c:pt>
                <c:pt idx="29">
                  <c:v>0.50683420577715221</c:v>
                </c:pt>
                <c:pt idx="30">
                  <c:v>0.47157617407091551</c:v>
                </c:pt>
                <c:pt idx="31">
                  <c:v>0.40106011065844216</c:v>
                </c:pt>
                <c:pt idx="32">
                  <c:v>0.33054404724596875</c:v>
                </c:pt>
                <c:pt idx="33">
                  <c:v>0.26002798383349535</c:v>
                </c:pt>
                <c:pt idx="34">
                  <c:v>0.18951192042102197</c:v>
                </c:pt>
                <c:pt idx="35">
                  <c:v>4.847979359607521E-2</c:v>
                </c:pt>
                <c:pt idx="36">
                  <c:v>-9.2552333228871547E-2</c:v>
                </c:pt>
                <c:pt idx="37">
                  <c:v>-0.2335844600538183</c:v>
                </c:pt>
                <c:pt idx="38">
                  <c:v>-0.37461658687876509</c:v>
                </c:pt>
                <c:pt idx="39">
                  <c:v>-0.51564871370371179</c:v>
                </c:pt>
                <c:pt idx="40">
                  <c:v>-0.6566808405286586</c:v>
                </c:pt>
                <c:pt idx="41">
                  <c:v>-0.79771296735360542</c:v>
                </c:pt>
                <c:pt idx="42">
                  <c:v>-0.93874509417855223</c:v>
                </c:pt>
                <c:pt idx="43">
                  <c:v>-1.079777221003499</c:v>
                </c:pt>
                <c:pt idx="44">
                  <c:v>-1.2208093478284459</c:v>
                </c:pt>
                <c:pt idx="45">
                  <c:v>-1.3618414746533927</c:v>
                </c:pt>
                <c:pt idx="46">
                  <c:v>-1.432357538065866</c:v>
                </c:pt>
                <c:pt idx="47">
                  <c:v>-1.5028736014783393</c:v>
                </c:pt>
                <c:pt idx="48">
                  <c:v>-1.5733896648908126</c:v>
                </c:pt>
                <c:pt idx="49">
                  <c:v>-1.6439057283032859</c:v>
                </c:pt>
                <c:pt idx="50">
                  <c:v>-1.6791637600095226</c:v>
                </c:pt>
                <c:pt idx="51">
                  <c:v>-1.7144217917157594</c:v>
                </c:pt>
                <c:pt idx="52">
                  <c:v>-1.7320508075688776</c:v>
                </c:pt>
                <c:pt idx="54">
                  <c:v>-2.4142135623730954</c:v>
                </c:pt>
                <c:pt idx="55">
                  <c:v>-2.3926225156193075</c:v>
                </c:pt>
                <c:pt idx="56">
                  <c:v>-2.3494404221117322</c:v>
                </c:pt>
                <c:pt idx="57">
                  <c:v>-2.3062583286041569</c:v>
                </c:pt>
                <c:pt idx="58">
                  <c:v>-2.2198941415890059</c:v>
                </c:pt>
                <c:pt idx="59">
                  <c:v>-2.1335299545738549</c:v>
                </c:pt>
                <c:pt idx="60">
                  <c:v>-2.0471657675587038</c:v>
                </c:pt>
                <c:pt idx="61">
                  <c:v>-1.960801580543553</c:v>
                </c:pt>
                <c:pt idx="62">
                  <c:v>-1.7880732065132514</c:v>
                </c:pt>
                <c:pt idx="63">
                  <c:v>-1.6153448324829498</c:v>
                </c:pt>
                <c:pt idx="64">
                  <c:v>-1.4426164584526482</c:v>
                </c:pt>
                <c:pt idx="65">
                  <c:v>-1.2698880844223466</c:v>
                </c:pt>
                <c:pt idx="66">
                  <c:v>-1.097159710392045</c:v>
                </c:pt>
                <c:pt idx="67">
                  <c:v>-0.92443133636174324</c:v>
                </c:pt>
                <c:pt idx="68">
                  <c:v>-0.75170296233144152</c:v>
                </c:pt>
                <c:pt idx="69">
                  <c:v>-0.57897458830113979</c:v>
                </c:pt>
                <c:pt idx="70">
                  <c:v>-0.40624621427083807</c:v>
                </c:pt>
                <c:pt idx="71">
                  <c:v>-0.23351784024053637</c:v>
                </c:pt>
                <c:pt idx="72">
                  <c:v>-6.0789466210234677E-2</c:v>
                </c:pt>
                <c:pt idx="73">
                  <c:v>2.5574720804916171E-2</c:v>
                </c:pt>
                <c:pt idx="74">
                  <c:v>0.11193890782006702</c:v>
                </c:pt>
                <c:pt idx="75">
                  <c:v>0.19830309483521785</c:v>
                </c:pt>
                <c:pt idx="76">
                  <c:v>0.28466728185036871</c:v>
                </c:pt>
                <c:pt idx="77">
                  <c:v>0.32784937535794412</c:v>
                </c:pt>
                <c:pt idx="78">
                  <c:v>0.37103146886551952</c:v>
                </c:pt>
                <c:pt idx="79">
                  <c:v>0.39262251561930722</c:v>
                </c:pt>
                <c:pt idx="80">
                  <c:v>0.41421356237309492</c:v>
                </c:pt>
                <c:pt idx="81">
                  <c:v>0.39262251561930722</c:v>
                </c:pt>
                <c:pt idx="82">
                  <c:v>0.37103146886551952</c:v>
                </c:pt>
                <c:pt idx="83">
                  <c:v>0.32784937535794412</c:v>
                </c:pt>
                <c:pt idx="84">
                  <c:v>0.28466728185036871</c:v>
                </c:pt>
                <c:pt idx="85">
                  <c:v>0.19830309483521785</c:v>
                </c:pt>
                <c:pt idx="86">
                  <c:v>0.111938907820067</c:v>
                </c:pt>
                <c:pt idx="87">
                  <c:v>2.5574720804916157E-2</c:v>
                </c:pt>
                <c:pt idx="88">
                  <c:v>-6.0789466210234691E-2</c:v>
                </c:pt>
                <c:pt idx="89">
                  <c:v>-0.2335178402405364</c:v>
                </c:pt>
                <c:pt idx="90">
                  <c:v>-0.40624621427083807</c:v>
                </c:pt>
                <c:pt idx="91">
                  <c:v>-0.57897458830113979</c:v>
                </c:pt>
                <c:pt idx="92">
                  <c:v>-0.75170296233144152</c:v>
                </c:pt>
                <c:pt idx="93">
                  <c:v>-0.92443133636174324</c:v>
                </c:pt>
                <c:pt idx="94">
                  <c:v>-1.097159710392045</c:v>
                </c:pt>
                <c:pt idx="95">
                  <c:v>-1.2698880844223466</c:v>
                </c:pt>
                <c:pt idx="96">
                  <c:v>-1.4426164584526482</c:v>
                </c:pt>
                <c:pt idx="97">
                  <c:v>-1.6153448324829498</c:v>
                </c:pt>
                <c:pt idx="98">
                  <c:v>-1.7880732065132514</c:v>
                </c:pt>
                <c:pt idx="99">
                  <c:v>-1.960801580543553</c:v>
                </c:pt>
                <c:pt idx="100">
                  <c:v>-2.0471657675587038</c:v>
                </c:pt>
                <c:pt idx="101">
                  <c:v>-2.1335299545738549</c:v>
                </c:pt>
                <c:pt idx="102">
                  <c:v>-2.2198941415890059</c:v>
                </c:pt>
                <c:pt idx="103">
                  <c:v>-2.3062583286041569</c:v>
                </c:pt>
                <c:pt idx="104">
                  <c:v>-2.3494404221117322</c:v>
                </c:pt>
                <c:pt idx="105">
                  <c:v>-2.3926225156193075</c:v>
                </c:pt>
                <c:pt idx="106">
                  <c:v>-2.4142135623730954</c:v>
                </c:pt>
                <c:pt idx="108">
                  <c:v>-3.7320498075688775</c:v>
                </c:pt>
                <c:pt idx="109">
                  <c:v>-3.7015154564238393</c:v>
                </c:pt>
                <c:pt idx="110">
                  <c:v>-3.6404467541337628</c:v>
                </c:pt>
                <c:pt idx="111">
                  <c:v>-3.5793780518436864</c:v>
                </c:pt>
                <c:pt idx="112">
                  <c:v>-3.4572406472635335</c:v>
                </c:pt>
                <c:pt idx="113">
                  <c:v>-3.3351032426833807</c:v>
                </c:pt>
                <c:pt idx="114">
                  <c:v>-3.2129658381032278</c:v>
                </c:pt>
                <c:pt idx="115">
                  <c:v>-3.0908284335230749</c:v>
                </c:pt>
                <c:pt idx="116">
                  <c:v>-2.8465536243627696</c:v>
                </c:pt>
                <c:pt idx="117">
                  <c:v>-2.6022788152024643</c:v>
                </c:pt>
                <c:pt idx="118">
                  <c:v>-2.358004006042159</c:v>
                </c:pt>
                <c:pt idx="119">
                  <c:v>-2.1137291968818537</c:v>
                </c:pt>
                <c:pt idx="120">
                  <c:v>-1.8694543877215484</c:v>
                </c:pt>
                <c:pt idx="121">
                  <c:v>-1.6251795785612431</c:v>
                </c:pt>
                <c:pt idx="122">
                  <c:v>-1.3809047694009378</c:v>
                </c:pt>
                <c:pt idx="123">
                  <c:v>-1.1366299602406325</c:v>
                </c:pt>
                <c:pt idx="124">
                  <c:v>-0.89235515108032715</c:v>
                </c:pt>
                <c:pt idx="125">
                  <c:v>-0.64808034192002184</c:v>
                </c:pt>
                <c:pt idx="126">
                  <c:v>-0.40380553275971653</c:v>
                </c:pt>
                <c:pt idx="127">
                  <c:v>-0.28166812817956388</c:v>
                </c:pt>
                <c:pt idx="128">
                  <c:v>-0.15953072359941123</c:v>
                </c:pt>
                <c:pt idx="129">
                  <c:v>-3.7393319019258561E-2</c:v>
                </c:pt>
                <c:pt idx="130">
                  <c:v>8.4744085560894106E-2</c:v>
                </c:pt>
                <c:pt idx="131">
                  <c:v>0.14581278785097043</c:v>
                </c:pt>
                <c:pt idx="132">
                  <c:v>0.20688149014104676</c:v>
                </c:pt>
                <c:pt idx="133">
                  <c:v>0.23741584128608492</c:v>
                </c:pt>
                <c:pt idx="134">
                  <c:v>0.26795019243112311</c:v>
                </c:pt>
                <c:pt idx="135">
                  <c:v>0.23741584128608495</c:v>
                </c:pt>
                <c:pt idx="136">
                  <c:v>0.20688149014104679</c:v>
                </c:pt>
                <c:pt idx="137">
                  <c:v>0.14581278785097046</c:v>
                </c:pt>
                <c:pt idx="138">
                  <c:v>8.4744085560894133E-2</c:v>
                </c:pt>
                <c:pt idx="139">
                  <c:v>-3.7393319019258534E-2</c:v>
                </c:pt>
                <c:pt idx="140">
                  <c:v>-0.1595307235994112</c:v>
                </c:pt>
                <c:pt idx="141">
                  <c:v>-0.28166812817956388</c:v>
                </c:pt>
                <c:pt idx="142">
                  <c:v>-0.40380553275971653</c:v>
                </c:pt>
                <c:pt idx="143">
                  <c:v>-0.64808034192002184</c:v>
                </c:pt>
                <c:pt idx="144">
                  <c:v>-0.89235515108032715</c:v>
                </c:pt>
                <c:pt idx="145">
                  <c:v>-1.1366299602406325</c:v>
                </c:pt>
                <c:pt idx="146">
                  <c:v>-1.3809047694009378</c:v>
                </c:pt>
                <c:pt idx="147">
                  <c:v>-1.6251795785612431</c:v>
                </c:pt>
                <c:pt idx="148">
                  <c:v>-1.8694543877215484</c:v>
                </c:pt>
                <c:pt idx="149">
                  <c:v>-2.1137291968818537</c:v>
                </c:pt>
                <c:pt idx="150">
                  <c:v>-2.358004006042159</c:v>
                </c:pt>
                <c:pt idx="151">
                  <c:v>-2.6022788152024643</c:v>
                </c:pt>
                <c:pt idx="152">
                  <c:v>-2.8465536243627696</c:v>
                </c:pt>
                <c:pt idx="153">
                  <c:v>-3.0908284335230749</c:v>
                </c:pt>
                <c:pt idx="154">
                  <c:v>-3.2129658381032278</c:v>
                </c:pt>
                <c:pt idx="155">
                  <c:v>-3.3351032426833807</c:v>
                </c:pt>
                <c:pt idx="156">
                  <c:v>-3.4572406472635335</c:v>
                </c:pt>
                <c:pt idx="157">
                  <c:v>-3.5793780518436864</c:v>
                </c:pt>
                <c:pt idx="158">
                  <c:v>-3.6404467541337628</c:v>
                </c:pt>
                <c:pt idx="159">
                  <c:v>-3.7015154564238393</c:v>
                </c:pt>
                <c:pt idx="160">
                  <c:v>-3.7320498075688775</c:v>
                </c:pt>
                <c:pt idx="162">
                  <c:v>-6.3137514146750435</c:v>
                </c:pt>
                <c:pt idx="163">
                  <c:v>-6.2643457966979472</c:v>
                </c:pt>
                <c:pt idx="164">
                  <c:v>-6.1655345607437555</c:v>
                </c:pt>
                <c:pt idx="165">
                  <c:v>-6.0667233247895638</c:v>
                </c:pt>
                <c:pt idx="166">
                  <c:v>-5.8691008528811794</c:v>
                </c:pt>
                <c:pt idx="167">
                  <c:v>-5.6714783809727951</c:v>
                </c:pt>
                <c:pt idx="168">
                  <c:v>-5.4738559090644108</c:v>
                </c:pt>
                <c:pt idx="169">
                  <c:v>-5.2762334371560264</c:v>
                </c:pt>
                <c:pt idx="170">
                  <c:v>-4.8809884933392578</c:v>
                </c:pt>
                <c:pt idx="171">
                  <c:v>-4.4857435495224891</c:v>
                </c:pt>
                <c:pt idx="172">
                  <c:v>-4.0904986057057204</c:v>
                </c:pt>
                <c:pt idx="173">
                  <c:v>-3.6952536618889522</c:v>
                </c:pt>
                <c:pt idx="174">
                  <c:v>-3.300008718072184</c:v>
                </c:pt>
                <c:pt idx="175">
                  <c:v>-2.9047637742554158</c:v>
                </c:pt>
                <c:pt idx="176">
                  <c:v>-2.5095188304386475</c:v>
                </c:pt>
                <c:pt idx="177">
                  <c:v>-2.1142738866218793</c:v>
                </c:pt>
                <c:pt idx="178">
                  <c:v>-1.7190289428051111</c:v>
                </c:pt>
                <c:pt idx="179">
                  <c:v>-1.3237839989883429</c:v>
                </c:pt>
                <c:pt idx="180">
                  <c:v>-0.92853905517157465</c:v>
                </c:pt>
                <c:pt idx="181">
                  <c:v>-0.73091658326319053</c:v>
                </c:pt>
                <c:pt idx="182">
                  <c:v>-0.53329411135480642</c:v>
                </c:pt>
                <c:pt idx="183">
                  <c:v>-0.33567163944642231</c:v>
                </c:pt>
                <c:pt idx="184">
                  <c:v>-0.1380491675380382</c:v>
                </c:pt>
                <c:pt idx="185">
                  <c:v>-3.9237931583846142E-2</c:v>
                </c:pt>
                <c:pt idx="186">
                  <c:v>5.9573304370345914E-2</c:v>
                </c:pt>
                <c:pt idx="187">
                  <c:v>0.10897892234744194</c:v>
                </c:pt>
                <c:pt idx="188">
                  <c:v>0.15837454032453796</c:v>
                </c:pt>
                <c:pt idx="189">
                  <c:v>0.10896892234744193</c:v>
                </c:pt>
                <c:pt idx="190">
                  <c:v>5.9563304370345904E-2</c:v>
                </c:pt>
                <c:pt idx="191">
                  <c:v>-3.9247931583846152E-2</c:v>
                </c:pt>
                <c:pt idx="192">
                  <c:v>-0.13805916753803821</c:v>
                </c:pt>
                <c:pt idx="193">
                  <c:v>-0.33568163944642232</c:v>
                </c:pt>
                <c:pt idx="194">
                  <c:v>-0.53330411135480649</c:v>
                </c:pt>
                <c:pt idx="195">
                  <c:v>-0.7309265832631906</c:v>
                </c:pt>
                <c:pt idx="196">
                  <c:v>-0.92854905517157471</c:v>
                </c:pt>
                <c:pt idx="197">
                  <c:v>-1.3237939989883429</c:v>
                </c:pt>
                <c:pt idx="198">
                  <c:v>-1.7190389428051112</c:v>
                </c:pt>
                <c:pt idx="199">
                  <c:v>-2.1142838866218794</c:v>
                </c:pt>
                <c:pt idx="200">
                  <c:v>-2.5095288304386476</c:v>
                </c:pt>
                <c:pt idx="201">
                  <c:v>-2.9047737742554158</c:v>
                </c:pt>
                <c:pt idx="202">
                  <c:v>-3.3000187180721841</c:v>
                </c:pt>
                <c:pt idx="203">
                  <c:v>-3.6952636618889523</c:v>
                </c:pt>
                <c:pt idx="204">
                  <c:v>-4.0905086057057201</c:v>
                </c:pt>
                <c:pt idx="205">
                  <c:v>-4.4857535495224887</c:v>
                </c:pt>
                <c:pt idx="206">
                  <c:v>-4.8809984933392574</c:v>
                </c:pt>
                <c:pt idx="207">
                  <c:v>-5.2762434371560261</c:v>
                </c:pt>
                <c:pt idx="208">
                  <c:v>-5.4738659090644104</c:v>
                </c:pt>
                <c:pt idx="209">
                  <c:v>-5.6714883809727947</c:v>
                </c:pt>
                <c:pt idx="210">
                  <c:v>-5.8691108528811791</c:v>
                </c:pt>
                <c:pt idx="211">
                  <c:v>-6.0667333247895634</c:v>
                </c:pt>
                <c:pt idx="212">
                  <c:v>-6.1655445607437551</c:v>
                </c:pt>
                <c:pt idx="213">
                  <c:v>-6.2643557966979468</c:v>
                </c:pt>
                <c:pt idx="214">
                  <c:v>-6.3136614146750434</c:v>
                </c:pt>
                <c:pt idx="216">
                  <c:v>0.99999999999999989</c:v>
                </c:pt>
                <c:pt idx="217">
                  <c:v>0.98473282442748078</c:v>
                </c:pt>
                <c:pt idx="218">
                  <c:v>0.95419847328244256</c:v>
                </c:pt>
                <c:pt idx="219">
                  <c:v>0.92366412213740434</c:v>
                </c:pt>
                <c:pt idx="220">
                  <c:v>0.86259541984732802</c:v>
                </c:pt>
                <c:pt idx="221">
                  <c:v>0.80152671755725169</c:v>
                </c:pt>
                <c:pt idx="222">
                  <c:v>0.74045801526717536</c:v>
                </c:pt>
                <c:pt idx="223">
                  <c:v>0.67938931297709904</c:v>
                </c:pt>
                <c:pt idx="224">
                  <c:v>0.55725190839694638</c:v>
                </c:pt>
                <c:pt idx="225">
                  <c:v>0.43511450381679373</c:v>
                </c:pt>
                <c:pt idx="226">
                  <c:v>0.31297709923664108</c:v>
                </c:pt>
                <c:pt idx="227">
                  <c:v>0.19083969465648842</c:v>
                </c:pt>
                <c:pt idx="228">
                  <c:v>6.8702290076335756E-2</c:v>
                </c:pt>
                <c:pt idx="229">
                  <c:v>-5.3435114503816911E-2</c:v>
                </c:pt>
                <c:pt idx="230">
                  <c:v>-0.17557251908396959</c:v>
                </c:pt>
                <c:pt idx="231">
                  <c:v>-0.29770992366412224</c:v>
                </c:pt>
                <c:pt idx="232">
                  <c:v>-0.4198473282442749</c:v>
                </c:pt>
                <c:pt idx="233">
                  <c:v>-0.54198473282442761</c:v>
                </c:pt>
                <c:pt idx="234">
                  <c:v>-0.66412213740458026</c:v>
                </c:pt>
                <c:pt idx="235">
                  <c:v>-0.72519083969465659</c:v>
                </c:pt>
                <c:pt idx="236">
                  <c:v>-0.78625954198473291</c:v>
                </c:pt>
                <c:pt idx="237">
                  <c:v>-0.84732824427480924</c:v>
                </c:pt>
                <c:pt idx="238">
                  <c:v>-0.90839694656488557</c:v>
                </c:pt>
                <c:pt idx="239">
                  <c:v>-0.93893129770992378</c:v>
                </c:pt>
                <c:pt idx="240">
                  <c:v>-0.969465648854962</c:v>
                </c:pt>
                <c:pt idx="241">
                  <c:v>-0.98473282442748111</c:v>
                </c:pt>
                <c:pt idx="242">
                  <c:v>-1.0000000000000002</c:v>
                </c:pt>
                <c:pt idx="243">
                  <c:v>-0.98473282442748111</c:v>
                </c:pt>
                <c:pt idx="244">
                  <c:v>-0.969465648854962</c:v>
                </c:pt>
                <c:pt idx="245">
                  <c:v>-0.93893129770992378</c:v>
                </c:pt>
                <c:pt idx="246">
                  <c:v>-0.90839694656488557</c:v>
                </c:pt>
                <c:pt idx="247">
                  <c:v>-0.84732824427480924</c:v>
                </c:pt>
                <c:pt idx="248">
                  <c:v>-0.78625954198473291</c:v>
                </c:pt>
                <c:pt idx="249">
                  <c:v>-0.72519083969465659</c:v>
                </c:pt>
                <c:pt idx="250">
                  <c:v>-0.66412213740458026</c:v>
                </c:pt>
                <c:pt idx="251">
                  <c:v>-0.54198473282442761</c:v>
                </c:pt>
                <c:pt idx="252">
                  <c:v>-0.41984732824427495</c:v>
                </c:pt>
                <c:pt idx="253">
                  <c:v>-0.2977099236641223</c:v>
                </c:pt>
                <c:pt idx="254">
                  <c:v>-0.17557251908396965</c:v>
                </c:pt>
                <c:pt idx="255">
                  <c:v>-5.343511450381698E-2</c:v>
                </c:pt>
                <c:pt idx="256">
                  <c:v>6.8702290076335687E-2</c:v>
                </c:pt>
                <c:pt idx="257">
                  <c:v>0.19083969465648837</c:v>
                </c:pt>
                <c:pt idx="258">
                  <c:v>0.31297709923664102</c:v>
                </c:pt>
                <c:pt idx="259">
                  <c:v>0.43511450381679367</c:v>
                </c:pt>
                <c:pt idx="260">
                  <c:v>0.55725190839694638</c:v>
                </c:pt>
                <c:pt idx="261">
                  <c:v>0.67938931297709904</c:v>
                </c:pt>
                <c:pt idx="262">
                  <c:v>0.74045801526717536</c:v>
                </c:pt>
                <c:pt idx="263">
                  <c:v>0.80152671755725169</c:v>
                </c:pt>
                <c:pt idx="264">
                  <c:v>0.86259541984732802</c:v>
                </c:pt>
                <c:pt idx="265">
                  <c:v>0.92366412213740434</c:v>
                </c:pt>
                <c:pt idx="266">
                  <c:v>0.95419847328244256</c:v>
                </c:pt>
                <c:pt idx="267">
                  <c:v>0.98473282442748078</c:v>
                </c:pt>
                <c:pt idx="268">
                  <c:v>0.99999999999999989</c:v>
                </c:pt>
                <c:pt idx="270">
                  <c:v>1.732050807568877</c:v>
                </c:pt>
                <c:pt idx="271">
                  <c:v>1.7144217917157587</c:v>
                </c:pt>
                <c:pt idx="272">
                  <c:v>1.6791637600095219</c:v>
                </c:pt>
                <c:pt idx="273">
                  <c:v>1.6439057283032852</c:v>
                </c:pt>
                <c:pt idx="274">
                  <c:v>1.5733896648908119</c:v>
                </c:pt>
                <c:pt idx="275">
                  <c:v>1.5028736014783386</c:v>
                </c:pt>
                <c:pt idx="276">
                  <c:v>1.4323575380658653</c:v>
                </c:pt>
                <c:pt idx="277">
                  <c:v>1.361841474653392</c:v>
                </c:pt>
                <c:pt idx="278">
                  <c:v>1.2208093478284452</c:v>
                </c:pt>
                <c:pt idx="279">
                  <c:v>1.0797772210034984</c:v>
                </c:pt>
                <c:pt idx="280">
                  <c:v>0.93874509417855168</c:v>
                </c:pt>
                <c:pt idx="281">
                  <c:v>0.79771296735360497</c:v>
                </c:pt>
                <c:pt idx="282">
                  <c:v>0.65668084052865827</c:v>
                </c:pt>
                <c:pt idx="283">
                  <c:v>0.51564871370371157</c:v>
                </c:pt>
                <c:pt idx="284">
                  <c:v>0.37461658687876487</c:v>
                </c:pt>
                <c:pt idx="285">
                  <c:v>0.23358446005381814</c:v>
                </c:pt>
                <c:pt idx="286">
                  <c:v>9.2552333228871408E-2</c:v>
                </c:pt>
                <c:pt idx="287">
                  <c:v>-4.8479793596075321E-2</c:v>
                </c:pt>
                <c:pt idx="288">
                  <c:v>-0.18951192042102205</c:v>
                </c:pt>
                <c:pt idx="289">
                  <c:v>-0.2600279838334954</c:v>
                </c:pt>
                <c:pt idx="290">
                  <c:v>-0.33054404724596875</c:v>
                </c:pt>
                <c:pt idx="291">
                  <c:v>-0.4010601106584421</c:v>
                </c:pt>
                <c:pt idx="292">
                  <c:v>-0.47157617407091545</c:v>
                </c:pt>
                <c:pt idx="293">
                  <c:v>-0.5068342057771521</c:v>
                </c:pt>
                <c:pt idx="294">
                  <c:v>-0.54209223748338875</c:v>
                </c:pt>
                <c:pt idx="295">
                  <c:v>-0.55972125333650713</c:v>
                </c:pt>
                <c:pt idx="296">
                  <c:v>-0.57735026918962551</c:v>
                </c:pt>
                <c:pt idx="297">
                  <c:v>-0.55972125333650713</c:v>
                </c:pt>
                <c:pt idx="298">
                  <c:v>-0.54209223748338875</c:v>
                </c:pt>
                <c:pt idx="299">
                  <c:v>-0.5068342057771521</c:v>
                </c:pt>
                <c:pt idx="300">
                  <c:v>-0.4715761740709154</c:v>
                </c:pt>
                <c:pt idx="301">
                  <c:v>-0.40106011065844205</c:v>
                </c:pt>
                <c:pt idx="302">
                  <c:v>-0.3305440472459687</c:v>
                </c:pt>
                <c:pt idx="303">
                  <c:v>-0.26002798383349535</c:v>
                </c:pt>
                <c:pt idx="304">
                  <c:v>-0.189511920421022</c:v>
                </c:pt>
                <c:pt idx="305">
                  <c:v>-4.8479793596075266E-2</c:v>
                </c:pt>
                <c:pt idx="306">
                  <c:v>9.2552333228871464E-2</c:v>
                </c:pt>
                <c:pt idx="307">
                  <c:v>0.23358446005381819</c:v>
                </c:pt>
                <c:pt idx="308">
                  <c:v>0.37461658687876492</c:v>
                </c:pt>
                <c:pt idx="309">
                  <c:v>0.51564871370371168</c:v>
                </c:pt>
                <c:pt idx="310">
                  <c:v>0.65668084052865838</c:v>
                </c:pt>
                <c:pt idx="311">
                  <c:v>0.79771296735360508</c:v>
                </c:pt>
                <c:pt idx="312">
                  <c:v>0.93874509417855179</c:v>
                </c:pt>
                <c:pt idx="313">
                  <c:v>1.0797772210034986</c:v>
                </c:pt>
                <c:pt idx="314">
                  <c:v>1.2208093478284454</c:v>
                </c:pt>
                <c:pt idx="315">
                  <c:v>1.3618414746533922</c:v>
                </c:pt>
                <c:pt idx="316">
                  <c:v>1.4323575380658655</c:v>
                </c:pt>
                <c:pt idx="317">
                  <c:v>1.5028736014783388</c:v>
                </c:pt>
                <c:pt idx="318">
                  <c:v>1.5733896648908121</c:v>
                </c:pt>
                <c:pt idx="319">
                  <c:v>1.6439057283032854</c:v>
                </c:pt>
                <c:pt idx="320">
                  <c:v>1.6791637600095222</c:v>
                </c:pt>
                <c:pt idx="321">
                  <c:v>1.7144217917157589</c:v>
                </c:pt>
                <c:pt idx="322">
                  <c:v>1.7320508075688772</c:v>
                </c:pt>
                <c:pt idx="324">
                  <c:v>2.4142135623730949</c:v>
                </c:pt>
                <c:pt idx="325">
                  <c:v>2.3926225156193071</c:v>
                </c:pt>
                <c:pt idx="326">
                  <c:v>2.3494404221117318</c:v>
                </c:pt>
                <c:pt idx="327">
                  <c:v>2.3062583286041565</c:v>
                </c:pt>
                <c:pt idx="328">
                  <c:v>2.2198941415890054</c:v>
                </c:pt>
                <c:pt idx="329">
                  <c:v>2.1335299545738544</c:v>
                </c:pt>
                <c:pt idx="330">
                  <c:v>2.0471657675587034</c:v>
                </c:pt>
                <c:pt idx="331">
                  <c:v>1.9608015805435526</c:v>
                </c:pt>
                <c:pt idx="332">
                  <c:v>1.788073206513251</c:v>
                </c:pt>
                <c:pt idx="333">
                  <c:v>1.6153448324829494</c:v>
                </c:pt>
                <c:pt idx="334">
                  <c:v>1.4426164584526477</c:v>
                </c:pt>
                <c:pt idx="335">
                  <c:v>1.2698880844223461</c:v>
                </c:pt>
                <c:pt idx="336">
                  <c:v>1.0971597103920445</c:v>
                </c:pt>
                <c:pt idx="337">
                  <c:v>0.92443133636174291</c:v>
                </c:pt>
                <c:pt idx="338">
                  <c:v>0.75170296233144129</c:v>
                </c:pt>
                <c:pt idx="339">
                  <c:v>0.57897458830113968</c:v>
                </c:pt>
                <c:pt idx="340">
                  <c:v>0.40624621427083801</c:v>
                </c:pt>
                <c:pt idx="341">
                  <c:v>0.23351784024053635</c:v>
                </c:pt>
                <c:pt idx="342">
                  <c:v>6.0789466210234677E-2</c:v>
                </c:pt>
                <c:pt idx="343">
                  <c:v>-2.5574720804916157E-2</c:v>
                </c:pt>
                <c:pt idx="344">
                  <c:v>-0.11193890782006699</c:v>
                </c:pt>
                <c:pt idx="345">
                  <c:v>-0.19830309483521782</c:v>
                </c:pt>
                <c:pt idx="346">
                  <c:v>-0.28466728185036866</c:v>
                </c:pt>
                <c:pt idx="347">
                  <c:v>-0.32784937535794406</c:v>
                </c:pt>
                <c:pt idx="348">
                  <c:v>-0.37103146886551946</c:v>
                </c:pt>
                <c:pt idx="349">
                  <c:v>-0.39262251561930717</c:v>
                </c:pt>
                <c:pt idx="350">
                  <c:v>-0.41421356237309487</c:v>
                </c:pt>
                <c:pt idx="351">
                  <c:v>-0.39262251561930717</c:v>
                </c:pt>
                <c:pt idx="352">
                  <c:v>-0.37103146886551946</c:v>
                </c:pt>
                <c:pt idx="353">
                  <c:v>-0.32784937535794406</c:v>
                </c:pt>
                <c:pt idx="354">
                  <c:v>-0.28466728185036866</c:v>
                </c:pt>
                <c:pt idx="355">
                  <c:v>-0.19830309483521782</c:v>
                </c:pt>
                <c:pt idx="356">
                  <c:v>-0.11193890782006699</c:v>
                </c:pt>
                <c:pt idx="357">
                  <c:v>-2.5574720804916157E-2</c:v>
                </c:pt>
                <c:pt idx="358">
                  <c:v>6.0789466210234677E-2</c:v>
                </c:pt>
                <c:pt idx="359">
                  <c:v>0.23351784024053635</c:v>
                </c:pt>
                <c:pt idx="360">
                  <c:v>0.40624621427083801</c:v>
                </c:pt>
                <c:pt idx="361">
                  <c:v>0.57897458830113968</c:v>
                </c:pt>
                <c:pt idx="362">
                  <c:v>0.75170296233144129</c:v>
                </c:pt>
                <c:pt idx="363">
                  <c:v>0.92443133636174291</c:v>
                </c:pt>
                <c:pt idx="364">
                  <c:v>1.0971597103920445</c:v>
                </c:pt>
                <c:pt idx="365">
                  <c:v>1.2698880844223461</c:v>
                </c:pt>
                <c:pt idx="366">
                  <c:v>1.4426164584526477</c:v>
                </c:pt>
                <c:pt idx="367">
                  <c:v>1.6153448324829494</c:v>
                </c:pt>
                <c:pt idx="368">
                  <c:v>1.788073206513251</c:v>
                </c:pt>
                <c:pt idx="369">
                  <c:v>1.9608015805435526</c:v>
                </c:pt>
                <c:pt idx="370">
                  <c:v>2.0471657675587034</c:v>
                </c:pt>
                <c:pt idx="371">
                  <c:v>2.1335299545738544</c:v>
                </c:pt>
                <c:pt idx="372">
                  <c:v>2.2198941415890054</c:v>
                </c:pt>
                <c:pt idx="373">
                  <c:v>2.3062583286041565</c:v>
                </c:pt>
                <c:pt idx="374">
                  <c:v>2.3494404221117318</c:v>
                </c:pt>
                <c:pt idx="375">
                  <c:v>2.3926225156193071</c:v>
                </c:pt>
                <c:pt idx="376">
                  <c:v>2.4142135623730949</c:v>
                </c:pt>
                <c:pt idx="378">
                  <c:v>3.7320508075688776</c:v>
                </c:pt>
                <c:pt idx="379">
                  <c:v>3.7015164564238394</c:v>
                </c:pt>
                <c:pt idx="380">
                  <c:v>3.640447754133763</c:v>
                </c:pt>
                <c:pt idx="381">
                  <c:v>3.5793790518436865</c:v>
                </c:pt>
                <c:pt idx="382">
                  <c:v>3.4572416472635337</c:v>
                </c:pt>
                <c:pt idx="383">
                  <c:v>3.3351042426833808</c:v>
                </c:pt>
                <c:pt idx="384">
                  <c:v>3.2129668381032279</c:v>
                </c:pt>
                <c:pt idx="385">
                  <c:v>3.090829433523075</c:v>
                </c:pt>
                <c:pt idx="386">
                  <c:v>2.8465546243627697</c:v>
                </c:pt>
                <c:pt idx="387">
                  <c:v>2.6022798152024644</c:v>
                </c:pt>
                <c:pt idx="388">
                  <c:v>2.3580050060421591</c:v>
                </c:pt>
                <c:pt idx="389">
                  <c:v>2.1137301968818538</c:v>
                </c:pt>
                <c:pt idx="390">
                  <c:v>1.8694553877215485</c:v>
                </c:pt>
                <c:pt idx="391">
                  <c:v>1.6251805785612432</c:v>
                </c:pt>
                <c:pt idx="392">
                  <c:v>1.3809057694009379</c:v>
                </c:pt>
                <c:pt idx="393">
                  <c:v>1.1366309602406326</c:v>
                </c:pt>
                <c:pt idx="394">
                  <c:v>0.89235615108032729</c:v>
                </c:pt>
                <c:pt idx="395">
                  <c:v>0.64808134192002198</c:v>
                </c:pt>
                <c:pt idx="396">
                  <c:v>0.40380653275971667</c:v>
                </c:pt>
                <c:pt idx="397">
                  <c:v>0.28166912817956402</c:v>
                </c:pt>
                <c:pt idx="398">
                  <c:v>0.15953172359941137</c:v>
                </c:pt>
                <c:pt idx="399">
                  <c:v>3.7394319019258701E-2</c:v>
                </c:pt>
                <c:pt idx="400">
                  <c:v>-8.4743085560893966E-2</c:v>
                </c:pt>
                <c:pt idx="401">
                  <c:v>-0.14581178785097029</c:v>
                </c:pt>
                <c:pt idx="402">
                  <c:v>-0.20688049014104662</c:v>
                </c:pt>
                <c:pt idx="403">
                  <c:v>-0.23741484128608478</c:v>
                </c:pt>
                <c:pt idx="404">
                  <c:v>-0.26794919243112297</c:v>
                </c:pt>
                <c:pt idx="405">
                  <c:v>-0.23741484128608481</c:v>
                </c:pt>
                <c:pt idx="406">
                  <c:v>-0.20688049014104665</c:v>
                </c:pt>
                <c:pt idx="407">
                  <c:v>-0.14581178785097032</c:v>
                </c:pt>
                <c:pt idx="408">
                  <c:v>-8.4743085560893994E-2</c:v>
                </c:pt>
                <c:pt idx="409">
                  <c:v>3.7394319019258673E-2</c:v>
                </c:pt>
                <c:pt idx="410">
                  <c:v>0.15953172359941134</c:v>
                </c:pt>
                <c:pt idx="411">
                  <c:v>0.28166912817956402</c:v>
                </c:pt>
                <c:pt idx="412">
                  <c:v>0.40380653275971667</c:v>
                </c:pt>
                <c:pt idx="413">
                  <c:v>0.64808134192002198</c:v>
                </c:pt>
                <c:pt idx="414">
                  <c:v>0.89235615108032729</c:v>
                </c:pt>
                <c:pt idx="415">
                  <c:v>1.1366309602406326</c:v>
                </c:pt>
                <c:pt idx="416">
                  <c:v>1.3809057694009379</c:v>
                </c:pt>
                <c:pt idx="417">
                  <c:v>1.6251805785612432</c:v>
                </c:pt>
                <c:pt idx="418">
                  <c:v>1.8694553877215485</c:v>
                </c:pt>
                <c:pt idx="419">
                  <c:v>2.1137301968818538</c:v>
                </c:pt>
                <c:pt idx="420">
                  <c:v>2.3580050060421591</c:v>
                </c:pt>
                <c:pt idx="421">
                  <c:v>2.6022798152024644</c:v>
                </c:pt>
                <c:pt idx="422">
                  <c:v>2.8465546243627697</c:v>
                </c:pt>
                <c:pt idx="423">
                  <c:v>3.090829433523075</c:v>
                </c:pt>
                <c:pt idx="424">
                  <c:v>3.2129668381032279</c:v>
                </c:pt>
                <c:pt idx="425">
                  <c:v>3.3351042426833808</c:v>
                </c:pt>
                <c:pt idx="426">
                  <c:v>3.4572416472635337</c:v>
                </c:pt>
                <c:pt idx="427">
                  <c:v>3.5793790518436865</c:v>
                </c:pt>
                <c:pt idx="428">
                  <c:v>3.640447754133763</c:v>
                </c:pt>
                <c:pt idx="429">
                  <c:v>3.7015164564238394</c:v>
                </c:pt>
                <c:pt idx="430">
                  <c:v>3.7320508075688776</c:v>
                </c:pt>
                <c:pt idx="432">
                  <c:v>6.3137515146750411</c:v>
                </c:pt>
                <c:pt idx="433">
                  <c:v>6.2643458966979448</c:v>
                </c:pt>
                <c:pt idx="434">
                  <c:v>6.1655346607437531</c:v>
                </c:pt>
                <c:pt idx="435">
                  <c:v>6.0667234247895614</c:v>
                </c:pt>
                <c:pt idx="436">
                  <c:v>5.8691009528811771</c:v>
                </c:pt>
                <c:pt idx="437">
                  <c:v>5.6714784809727927</c:v>
                </c:pt>
                <c:pt idx="438">
                  <c:v>5.4738560090644084</c:v>
                </c:pt>
                <c:pt idx="439">
                  <c:v>5.2762335371560241</c:v>
                </c:pt>
                <c:pt idx="440">
                  <c:v>4.8809885933392563</c:v>
                </c:pt>
                <c:pt idx="441">
                  <c:v>4.4857436495224885</c:v>
                </c:pt>
                <c:pt idx="442">
                  <c:v>4.0904987057057207</c:v>
                </c:pt>
                <c:pt idx="443">
                  <c:v>3.6952537618889525</c:v>
                </c:pt>
                <c:pt idx="444">
                  <c:v>3.3000088180721843</c:v>
                </c:pt>
                <c:pt idx="445">
                  <c:v>2.904763874255416</c:v>
                </c:pt>
                <c:pt idx="446">
                  <c:v>2.5095189304386478</c:v>
                </c:pt>
                <c:pt idx="447">
                  <c:v>2.1142739866218796</c:v>
                </c:pt>
                <c:pt idx="448">
                  <c:v>1.7190290428051114</c:v>
                </c:pt>
                <c:pt idx="449">
                  <c:v>1.3237840989883431</c:v>
                </c:pt>
                <c:pt idx="450">
                  <c:v>0.92853915517157504</c:v>
                </c:pt>
                <c:pt idx="451">
                  <c:v>0.73091668326319104</c:v>
                </c:pt>
                <c:pt idx="452">
                  <c:v>0.53329421135480692</c:v>
                </c:pt>
                <c:pt idx="453">
                  <c:v>0.33567173944642287</c:v>
                </c:pt>
                <c:pt idx="454">
                  <c:v>0.13804926753803881</c:v>
                </c:pt>
                <c:pt idx="455">
                  <c:v>3.9238031583846783E-2</c:v>
                </c:pt>
                <c:pt idx="456">
                  <c:v>-5.9573204370345245E-2</c:v>
                </c:pt>
                <c:pt idx="457">
                  <c:v>-0.10897882234744126</c:v>
                </c:pt>
                <c:pt idx="458">
                  <c:v>-0.15838444032453727</c:v>
                </c:pt>
                <c:pt idx="459">
                  <c:v>-0.10897882234744126</c:v>
                </c:pt>
                <c:pt idx="460">
                  <c:v>-5.9573204370345245E-2</c:v>
                </c:pt>
                <c:pt idx="461">
                  <c:v>3.9238031583846783E-2</c:v>
                </c:pt>
                <c:pt idx="462">
                  <c:v>0.13804926753803881</c:v>
                </c:pt>
                <c:pt idx="463">
                  <c:v>0.33567173944642287</c:v>
                </c:pt>
                <c:pt idx="464">
                  <c:v>0.53329421135480692</c:v>
                </c:pt>
                <c:pt idx="465">
                  <c:v>0.73091668326319104</c:v>
                </c:pt>
                <c:pt idx="466">
                  <c:v>0.92853915517157515</c:v>
                </c:pt>
                <c:pt idx="467">
                  <c:v>1.3237840989883431</c:v>
                </c:pt>
                <c:pt idx="468">
                  <c:v>1.7190290428051114</c:v>
                </c:pt>
                <c:pt idx="469">
                  <c:v>2.1142739866218796</c:v>
                </c:pt>
                <c:pt idx="470">
                  <c:v>2.5095189304386478</c:v>
                </c:pt>
                <c:pt idx="471">
                  <c:v>2.904763874255416</c:v>
                </c:pt>
                <c:pt idx="472">
                  <c:v>3.3000088180721843</c:v>
                </c:pt>
                <c:pt idx="473">
                  <c:v>3.6952537618889525</c:v>
                </c:pt>
                <c:pt idx="474">
                  <c:v>4.0904987057057207</c:v>
                </c:pt>
                <c:pt idx="475">
                  <c:v>4.4857436495224885</c:v>
                </c:pt>
                <c:pt idx="476">
                  <c:v>4.8809885933392563</c:v>
                </c:pt>
                <c:pt idx="477">
                  <c:v>5.2762335371560241</c:v>
                </c:pt>
                <c:pt idx="478">
                  <c:v>5.4738560090644084</c:v>
                </c:pt>
                <c:pt idx="479">
                  <c:v>5.6714784809727927</c:v>
                </c:pt>
                <c:pt idx="480">
                  <c:v>5.8691009528811771</c:v>
                </c:pt>
                <c:pt idx="481">
                  <c:v>6.0667234247895614</c:v>
                </c:pt>
                <c:pt idx="482">
                  <c:v>6.1655346607437531</c:v>
                </c:pt>
                <c:pt idx="483">
                  <c:v>6.2643458966979448</c:v>
                </c:pt>
                <c:pt idx="484">
                  <c:v>6.3137515146750411</c:v>
                </c:pt>
              </c:numCache>
            </c:numRef>
          </c:xVal>
          <c:yVal>
            <c:numRef>
              <c:f>'v=const'!$I$8:$I$492</c:f>
              <c:numCache>
                <c:formatCode>General</c:formatCode>
                <c:ptCount val="485"/>
                <c:pt idx="324">
                  <c:v>0</c:v>
                </c:pt>
                <c:pt idx="325">
                  <c:v>0.24617580910835327</c:v>
                </c:pt>
                <c:pt idx="326">
                  <c:v>0.42309638047484016</c:v>
                </c:pt>
                <c:pt idx="327">
                  <c:v>0.54193097249767441</c:v>
                </c:pt>
                <c:pt idx="328">
                  <c:v>0.71544271840366302</c:v>
                </c:pt>
                <c:pt idx="329">
                  <c:v>0.84564167475580054</c:v>
                </c:pt>
                <c:pt idx="330">
                  <c:v>0.95049663610829849</c:v>
                </c:pt>
                <c:pt idx="331">
                  <c:v>1.0377188072040568</c:v>
                </c:pt>
                <c:pt idx="332">
                  <c:v>1.1742830243071396</c:v>
                </c:pt>
                <c:pt idx="333">
                  <c:v>1.2733227152362163</c:v>
                </c:pt>
                <c:pt idx="334">
                  <c:v>1.3431644243006271</c:v>
                </c:pt>
                <c:pt idx="335">
                  <c:v>1.3882220362344189</c:v>
                </c:pt>
                <c:pt idx="336">
                  <c:v>1.410872067437914</c:v>
                </c:pt>
                <c:pt idx="337">
                  <c:v>1.4121931089889681</c:v>
                </c:pt>
                <c:pt idx="338">
                  <c:v>1.3922458766629613</c:v>
                </c:pt>
                <c:pt idx="339">
                  <c:v>1.3500879981333826</c:v>
                </c:pt>
                <c:pt idx="340">
                  <c:v>1.2835327973730504</c:v>
                </c:pt>
                <c:pt idx="341">
                  <c:v>1.1884885774673932</c:v>
                </c:pt>
                <c:pt idx="342">
                  <c:v>1.0573001339347043</c:v>
                </c:pt>
                <c:pt idx="343">
                  <c:v>0.97375381490699087</c:v>
                </c:pt>
                <c:pt idx="344">
                  <c:v>0.87383743641246925</c:v>
                </c:pt>
                <c:pt idx="345">
                  <c:v>0.75104573290069265</c:v>
                </c:pt>
                <c:pt idx="346">
                  <c:v>0.59129516735991106</c:v>
                </c:pt>
                <c:pt idx="347">
                  <c:v>0.48663747940486224</c:v>
                </c:pt>
                <c:pt idx="348">
                  <c:v>0.34680356310230698</c:v>
                </c:pt>
                <c:pt idx="349">
                  <c:v>0.24617580910835327</c:v>
                </c:pt>
                <c:pt idx="350">
                  <c:v>2.1073424255447017E-8</c:v>
                </c:pt>
                <c:pt idx="351">
                  <c:v>-0.24617580910835327</c:v>
                </c:pt>
                <c:pt idx="352">
                  <c:v>-0.34680356310230698</c:v>
                </c:pt>
                <c:pt idx="353">
                  <c:v>-0.48663747940486224</c:v>
                </c:pt>
                <c:pt idx="354">
                  <c:v>-0.59129516735991106</c:v>
                </c:pt>
                <c:pt idx="355">
                  <c:v>-0.75104573290069265</c:v>
                </c:pt>
                <c:pt idx="356">
                  <c:v>-0.87383743641246925</c:v>
                </c:pt>
                <c:pt idx="357">
                  <c:v>-0.97375381490699087</c:v>
                </c:pt>
                <c:pt idx="358">
                  <c:v>-1.0573001339347043</c:v>
                </c:pt>
                <c:pt idx="359">
                  <c:v>-1.1884885774673932</c:v>
                </c:pt>
                <c:pt idx="360">
                  <c:v>-1.2835327973730504</c:v>
                </c:pt>
                <c:pt idx="361">
                  <c:v>-1.3500879981333826</c:v>
                </c:pt>
                <c:pt idx="362">
                  <c:v>-1.3922458766629613</c:v>
                </c:pt>
                <c:pt idx="363">
                  <c:v>-1.4121931089889681</c:v>
                </c:pt>
                <c:pt idx="364">
                  <c:v>-1.410872067437914</c:v>
                </c:pt>
                <c:pt idx="365">
                  <c:v>-1.3882220362344189</c:v>
                </c:pt>
                <c:pt idx="366">
                  <c:v>-1.3431644243006271</c:v>
                </c:pt>
                <c:pt idx="367">
                  <c:v>-1.2733227152362163</c:v>
                </c:pt>
                <c:pt idx="368">
                  <c:v>-1.1742830243071396</c:v>
                </c:pt>
                <c:pt idx="369">
                  <c:v>-1.0377188072040568</c:v>
                </c:pt>
                <c:pt idx="370">
                  <c:v>-0.95049663610829849</c:v>
                </c:pt>
                <c:pt idx="371">
                  <c:v>-0.84564167475580054</c:v>
                </c:pt>
                <c:pt idx="372">
                  <c:v>-0.71544271840366302</c:v>
                </c:pt>
                <c:pt idx="373">
                  <c:v>-0.54193097249767441</c:v>
                </c:pt>
                <c:pt idx="374">
                  <c:v>-0.42309638047484016</c:v>
                </c:pt>
                <c:pt idx="375">
                  <c:v>-0.24617580910835327</c:v>
                </c:pt>
                <c:pt idx="376">
                  <c:v>0</c:v>
                </c:pt>
              </c:numCache>
            </c:numRef>
          </c:yVal>
        </c:ser>
        <c:ser>
          <c:idx val="7"/>
          <c:order val="7"/>
          <c:tx>
            <c:strRef>
              <c:f>'v=const'!$J$7</c:f>
              <c:strCache>
                <c:ptCount val="1"/>
                <c:pt idx="0">
                  <c:v>5/6 π</c:v>
                </c:pt>
              </c:strCache>
            </c:strRef>
          </c:tx>
          <c:marker>
            <c:symbol val="none"/>
          </c:marker>
          <c:xVal>
            <c:numRef>
              <c:f>'v=const'!$B$8:$B$492</c:f>
              <c:numCache>
                <c:formatCode>General</c:formatCode>
                <c:ptCount val="485"/>
                <c:pt idx="0">
                  <c:v>-1.7320508075688776</c:v>
                </c:pt>
                <c:pt idx="1">
                  <c:v>-1.7144217917157594</c:v>
                </c:pt>
                <c:pt idx="2">
                  <c:v>-1.6791637600095226</c:v>
                </c:pt>
                <c:pt idx="3">
                  <c:v>-1.6439057283032859</c:v>
                </c:pt>
                <c:pt idx="4">
                  <c:v>-1.5733896648908126</c:v>
                </c:pt>
                <c:pt idx="5">
                  <c:v>-1.5028736014783393</c:v>
                </c:pt>
                <c:pt idx="6">
                  <c:v>-1.432357538065866</c:v>
                </c:pt>
                <c:pt idx="7">
                  <c:v>-1.3618414746533927</c:v>
                </c:pt>
                <c:pt idx="8">
                  <c:v>-1.2208093478284459</c:v>
                </c:pt>
                <c:pt idx="9">
                  <c:v>-1.079777221003499</c:v>
                </c:pt>
                <c:pt idx="10">
                  <c:v>-0.93874509417855223</c:v>
                </c:pt>
                <c:pt idx="11">
                  <c:v>-0.79771296735360542</c:v>
                </c:pt>
                <c:pt idx="12">
                  <c:v>-0.6566808405286586</c:v>
                </c:pt>
                <c:pt idx="13">
                  <c:v>-0.51564871370371179</c:v>
                </c:pt>
                <c:pt idx="14">
                  <c:v>-0.37461658687876503</c:v>
                </c:pt>
                <c:pt idx="15">
                  <c:v>-0.23358446005381828</c:v>
                </c:pt>
                <c:pt idx="16">
                  <c:v>-9.2552333228871519E-2</c:v>
                </c:pt>
                <c:pt idx="17">
                  <c:v>4.8479793596075238E-2</c:v>
                </c:pt>
                <c:pt idx="18">
                  <c:v>0.189511920421022</c:v>
                </c:pt>
                <c:pt idx="19">
                  <c:v>0.26002798383349535</c:v>
                </c:pt>
                <c:pt idx="20">
                  <c:v>0.33054404724596875</c:v>
                </c:pt>
                <c:pt idx="21">
                  <c:v>0.40106011065844216</c:v>
                </c:pt>
                <c:pt idx="22">
                  <c:v>0.47157617407091557</c:v>
                </c:pt>
                <c:pt idx="23">
                  <c:v>0.50683420577715221</c:v>
                </c:pt>
                <c:pt idx="24">
                  <c:v>0.54209223748338886</c:v>
                </c:pt>
                <c:pt idx="25">
                  <c:v>0.55972125333650724</c:v>
                </c:pt>
                <c:pt idx="26">
                  <c:v>0.57735026918962562</c:v>
                </c:pt>
                <c:pt idx="27">
                  <c:v>0.55972125333650724</c:v>
                </c:pt>
                <c:pt idx="28">
                  <c:v>0.54209223748338886</c:v>
                </c:pt>
                <c:pt idx="29">
                  <c:v>0.50683420577715221</c:v>
                </c:pt>
                <c:pt idx="30">
                  <c:v>0.47157617407091551</c:v>
                </c:pt>
                <c:pt idx="31">
                  <c:v>0.40106011065844216</c:v>
                </c:pt>
                <c:pt idx="32">
                  <c:v>0.33054404724596875</c:v>
                </c:pt>
                <c:pt idx="33">
                  <c:v>0.26002798383349535</c:v>
                </c:pt>
                <c:pt idx="34">
                  <c:v>0.18951192042102197</c:v>
                </c:pt>
                <c:pt idx="35">
                  <c:v>4.847979359607521E-2</c:v>
                </c:pt>
                <c:pt idx="36">
                  <c:v>-9.2552333228871547E-2</c:v>
                </c:pt>
                <c:pt idx="37">
                  <c:v>-0.2335844600538183</c:v>
                </c:pt>
                <c:pt idx="38">
                  <c:v>-0.37461658687876509</c:v>
                </c:pt>
                <c:pt idx="39">
                  <c:v>-0.51564871370371179</c:v>
                </c:pt>
                <c:pt idx="40">
                  <c:v>-0.6566808405286586</c:v>
                </c:pt>
                <c:pt idx="41">
                  <c:v>-0.79771296735360542</c:v>
                </c:pt>
                <c:pt idx="42">
                  <c:v>-0.93874509417855223</c:v>
                </c:pt>
                <c:pt idx="43">
                  <c:v>-1.079777221003499</c:v>
                </c:pt>
                <c:pt idx="44">
                  <c:v>-1.2208093478284459</c:v>
                </c:pt>
                <c:pt idx="45">
                  <c:v>-1.3618414746533927</c:v>
                </c:pt>
                <c:pt idx="46">
                  <c:v>-1.432357538065866</c:v>
                </c:pt>
                <c:pt idx="47">
                  <c:v>-1.5028736014783393</c:v>
                </c:pt>
                <c:pt idx="48">
                  <c:v>-1.5733896648908126</c:v>
                </c:pt>
                <c:pt idx="49">
                  <c:v>-1.6439057283032859</c:v>
                </c:pt>
                <c:pt idx="50">
                  <c:v>-1.6791637600095226</c:v>
                </c:pt>
                <c:pt idx="51">
                  <c:v>-1.7144217917157594</c:v>
                </c:pt>
                <c:pt idx="52">
                  <c:v>-1.7320508075688776</c:v>
                </c:pt>
                <c:pt idx="54">
                  <c:v>-2.4142135623730954</c:v>
                </c:pt>
                <c:pt idx="55">
                  <c:v>-2.3926225156193075</c:v>
                </c:pt>
                <c:pt idx="56">
                  <c:v>-2.3494404221117322</c:v>
                </c:pt>
                <c:pt idx="57">
                  <c:v>-2.3062583286041569</c:v>
                </c:pt>
                <c:pt idx="58">
                  <c:v>-2.2198941415890059</c:v>
                </c:pt>
                <c:pt idx="59">
                  <c:v>-2.1335299545738549</c:v>
                </c:pt>
                <c:pt idx="60">
                  <c:v>-2.0471657675587038</c:v>
                </c:pt>
                <c:pt idx="61">
                  <c:v>-1.960801580543553</c:v>
                </c:pt>
                <c:pt idx="62">
                  <c:v>-1.7880732065132514</c:v>
                </c:pt>
                <c:pt idx="63">
                  <c:v>-1.6153448324829498</c:v>
                </c:pt>
                <c:pt idx="64">
                  <c:v>-1.4426164584526482</c:v>
                </c:pt>
                <c:pt idx="65">
                  <c:v>-1.2698880844223466</c:v>
                </c:pt>
                <c:pt idx="66">
                  <c:v>-1.097159710392045</c:v>
                </c:pt>
                <c:pt idx="67">
                  <c:v>-0.92443133636174324</c:v>
                </c:pt>
                <c:pt idx="68">
                  <c:v>-0.75170296233144152</c:v>
                </c:pt>
                <c:pt idx="69">
                  <c:v>-0.57897458830113979</c:v>
                </c:pt>
                <c:pt idx="70">
                  <c:v>-0.40624621427083807</c:v>
                </c:pt>
                <c:pt idx="71">
                  <c:v>-0.23351784024053637</c:v>
                </c:pt>
                <c:pt idx="72">
                  <c:v>-6.0789466210234677E-2</c:v>
                </c:pt>
                <c:pt idx="73">
                  <c:v>2.5574720804916171E-2</c:v>
                </c:pt>
                <c:pt idx="74">
                  <c:v>0.11193890782006702</c:v>
                </c:pt>
                <c:pt idx="75">
                  <c:v>0.19830309483521785</c:v>
                </c:pt>
                <c:pt idx="76">
                  <c:v>0.28466728185036871</c:v>
                </c:pt>
                <c:pt idx="77">
                  <c:v>0.32784937535794412</c:v>
                </c:pt>
                <c:pt idx="78">
                  <c:v>0.37103146886551952</c:v>
                </c:pt>
                <c:pt idx="79">
                  <c:v>0.39262251561930722</c:v>
                </c:pt>
                <c:pt idx="80">
                  <c:v>0.41421356237309492</c:v>
                </c:pt>
                <c:pt idx="81">
                  <c:v>0.39262251561930722</c:v>
                </c:pt>
                <c:pt idx="82">
                  <c:v>0.37103146886551952</c:v>
                </c:pt>
                <c:pt idx="83">
                  <c:v>0.32784937535794412</c:v>
                </c:pt>
                <c:pt idx="84">
                  <c:v>0.28466728185036871</c:v>
                </c:pt>
                <c:pt idx="85">
                  <c:v>0.19830309483521785</c:v>
                </c:pt>
                <c:pt idx="86">
                  <c:v>0.111938907820067</c:v>
                </c:pt>
                <c:pt idx="87">
                  <c:v>2.5574720804916157E-2</c:v>
                </c:pt>
                <c:pt idx="88">
                  <c:v>-6.0789466210234691E-2</c:v>
                </c:pt>
                <c:pt idx="89">
                  <c:v>-0.2335178402405364</c:v>
                </c:pt>
                <c:pt idx="90">
                  <c:v>-0.40624621427083807</c:v>
                </c:pt>
                <c:pt idx="91">
                  <c:v>-0.57897458830113979</c:v>
                </c:pt>
                <c:pt idx="92">
                  <c:v>-0.75170296233144152</c:v>
                </c:pt>
                <c:pt idx="93">
                  <c:v>-0.92443133636174324</c:v>
                </c:pt>
                <c:pt idx="94">
                  <c:v>-1.097159710392045</c:v>
                </c:pt>
                <c:pt idx="95">
                  <c:v>-1.2698880844223466</c:v>
                </c:pt>
                <c:pt idx="96">
                  <c:v>-1.4426164584526482</c:v>
                </c:pt>
                <c:pt idx="97">
                  <c:v>-1.6153448324829498</c:v>
                </c:pt>
                <c:pt idx="98">
                  <c:v>-1.7880732065132514</c:v>
                </c:pt>
                <c:pt idx="99">
                  <c:v>-1.960801580543553</c:v>
                </c:pt>
                <c:pt idx="100">
                  <c:v>-2.0471657675587038</c:v>
                </c:pt>
                <c:pt idx="101">
                  <c:v>-2.1335299545738549</c:v>
                </c:pt>
                <c:pt idx="102">
                  <c:v>-2.2198941415890059</c:v>
                </c:pt>
                <c:pt idx="103">
                  <c:v>-2.3062583286041569</c:v>
                </c:pt>
                <c:pt idx="104">
                  <c:v>-2.3494404221117322</c:v>
                </c:pt>
                <c:pt idx="105">
                  <c:v>-2.3926225156193075</c:v>
                </c:pt>
                <c:pt idx="106">
                  <c:v>-2.4142135623730954</c:v>
                </c:pt>
                <c:pt idx="108">
                  <c:v>-3.7320498075688775</c:v>
                </c:pt>
                <c:pt idx="109">
                  <c:v>-3.7015154564238393</c:v>
                </c:pt>
                <c:pt idx="110">
                  <c:v>-3.6404467541337628</c:v>
                </c:pt>
                <c:pt idx="111">
                  <c:v>-3.5793780518436864</c:v>
                </c:pt>
                <c:pt idx="112">
                  <c:v>-3.4572406472635335</c:v>
                </c:pt>
                <c:pt idx="113">
                  <c:v>-3.3351032426833807</c:v>
                </c:pt>
                <c:pt idx="114">
                  <c:v>-3.2129658381032278</c:v>
                </c:pt>
                <c:pt idx="115">
                  <c:v>-3.0908284335230749</c:v>
                </c:pt>
                <c:pt idx="116">
                  <c:v>-2.8465536243627696</c:v>
                </c:pt>
                <c:pt idx="117">
                  <c:v>-2.6022788152024643</c:v>
                </c:pt>
                <c:pt idx="118">
                  <c:v>-2.358004006042159</c:v>
                </c:pt>
                <c:pt idx="119">
                  <c:v>-2.1137291968818537</c:v>
                </c:pt>
                <c:pt idx="120">
                  <c:v>-1.8694543877215484</c:v>
                </c:pt>
                <c:pt idx="121">
                  <c:v>-1.6251795785612431</c:v>
                </c:pt>
                <c:pt idx="122">
                  <c:v>-1.3809047694009378</c:v>
                </c:pt>
                <c:pt idx="123">
                  <c:v>-1.1366299602406325</c:v>
                </c:pt>
                <c:pt idx="124">
                  <c:v>-0.89235515108032715</c:v>
                </c:pt>
                <c:pt idx="125">
                  <c:v>-0.64808034192002184</c:v>
                </c:pt>
                <c:pt idx="126">
                  <c:v>-0.40380553275971653</c:v>
                </c:pt>
                <c:pt idx="127">
                  <c:v>-0.28166812817956388</c:v>
                </c:pt>
                <c:pt idx="128">
                  <c:v>-0.15953072359941123</c:v>
                </c:pt>
                <c:pt idx="129">
                  <c:v>-3.7393319019258561E-2</c:v>
                </c:pt>
                <c:pt idx="130">
                  <c:v>8.4744085560894106E-2</c:v>
                </c:pt>
                <c:pt idx="131">
                  <c:v>0.14581278785097043</c:v>
                </c:pt>
                <c:pt idx="132">
                  <c:v>0.20688149014104676</c:v>
                </c:pt>
                <c:pt idx="133">
                  <c:v>0.23741584128608492</c:v>
                </c:pt>
                <c:pt idx="134">
                  <c:v>0.26795019243112311</c:v>
                </c:pt>
                <c:pt idx="135">
                  <c:v>0.23741584128608495</c:v>
                </c:pt>
                <c:pt idx="136">
                  <c:v>0.20688149014104679</c:v>
                </c:pt>
                <c:pt idx="137">
                  <c:v>0.14581278785097046</c:v>
                </c:pt>
                <c:pt idx="138">
                  <c:v>8.4744085560894133E-2</c:v>
                </c:pt>
                <c:pt idx="139">
                  <c:v>-3.7393319019258534E-2</c:v>
                </c:pt>
                <c:pt idx="140">
                  <c:v>-0.1595307235994112</c:v>
                </c:pt>
                <c:pt idx="141">
                  <c:v>-0.28166812817956388</c:v>
                </c:pt>
                <c:pt idx="142">
                  <c:v>-0.40380553275971653</c:v>
                </c:pt>
                <c:pt idx="143">
                  <c:v>-0.64808034192002184</c:v>
                </c:pt>
                <c:pt idx="144">
                  <c:v>-0.89235515108032715</c:v>
                </c:pt>
                <c:pt idx="145">
                  <c:v>-1.1366299602406325</c:v>
                </c:pt>
                <c:pt idx="146">
                  <c:v>-1.3809047694009378</c:v>
                </c:pt>
                <c:pt idx="147">
                  <c:v>-1.6251795785612431</c:v>
                </c:pt>
                <c:pt idx="148">
                  <c:v>-1.8694543877215484</c:v>
                </c:pt>
                <c:pt idx="149">
                  <c:v>-2.1137291968818537</c:v>
                </c:pt>
                <c:pt idx="150">
                  <c:v>-2.358004006042159</c:v>
                </c:pt>
                <c:pt idx="151">
                  <c:v>-2.6022788152024643</c:v>
                </c:pt>
                <c:pt idx="152">
                  <c:v>-2.8465536243627696</c:v>
                </c:pt>
                <c:pt idx="153">
                  <c:v>-3.0908284335230749</c:v>
                </c:pt>
                <c:pt idx="154">
                  <c:v>-3.2129658381032278</c:v>
                </c:pt>
                <c:pt idx="155">
                  <c:v>-3.3351032426833807</c:v>
                </c:pt>
                <c:pt idx="156">
                  <c:v>-3.4572406472635335</c:v>
                </c:pt>
                <c:pt idx="157">
                  <c:v>-3.5793780518436864</c:v>
                </c:pt>
                <c:pt idx="158">
                  <c:v>-3.6404467541337628</c:v>
                </c:pt>
                <c:pt idx="159">
                  <c:v>-3.7015154564238393</c:v>
                </c:pt>
                <c:pt idx="160">
                  <c:v>-3.7320498075688775</c:v>
                </c:pt>
                <c:pt idx="162">
                  <c:v>-6.3137514146750435</c:v>
                </c:pt>
                <c:pt idx="163">
                  <c:v>-6.2643457966979472</c:v>
                </c:pt>
                <c:pt idx="164">
                  <c:v>-6.1655345607437555</c:v>
                </c:pt>
                <c:pt idx="165">
                  <c:v>-6.0667233247895638</c:v>
                </c:pt>
                <c:pt idx="166">
                  <c:v>-5.8691008528811794</c:v>
                </c:pt>
                <c:pt idx="167">
                  <c:v>-5.6714783809727951</c:v>
                </c:pt>
                <c:pt idx="168">
                  <c:v>-5.4738559090644108</c:v>
                </c:pt>
                <c:pt idx="169">
                  <c:v>-5.2762334371560264</c:v>
                </c:pt>
                <c:pt idx="170">
                  <c:v>-4.8809884933392578</c:v>
                </c:pt>
                <c:pt idx="171">
                  <c:v>-4.4857435495224891</c:v>
                </c:pt>
                <c:pt idx="172">
                  <c:v>-4.0904986057057204</c:v>
                </c:pt>
                <c:pt idx="173">
                  <c:v>-3.6952536618889522</c:v>
                </c:pt>
                <c:pt idx="174">
                  <c:v>-3.300008718072184</c:v>
                </c:pt>
                <c:pt idx="175">
                  <c:v>-2.9047637742554158</c:v>
                </c:pt>
                <c:pt idx="176">
                  <c:v>-2.5095188304386475</c:v>
                </c:pt>
                <c:pt idx="177">
                  <c:v>-2.1142738866218793</c:v>
                </c:pt>
                <c:pt idx="178">
                  <c:v>-1.7190289428051111</c:v>
                </c:pt>
                <c:pt idx="179">
                  <c:v>-1.3237839989883429</c:v>
                </c:pt>
                <c:pt idx="180">
                  <c:v>-0.92853905517157465</c:v>
                </c:pt>
                <c:pt idx="181">
                  <c:v>-0.73091658326319053</c:v>
                </c:pt>
                <c:pt idx="182">
                  <c:v>-0.53329411135480642</c:v>
                </c:pt>
                <c:pt idx="183">
                  <c:v>-0.33567163944642231</c:v>
                </c:pt>
                <c:pt idx="184">
                  <c:v>-0.1380491675380382</c:v>
                </c:pt>
                <c:pt idx="185">
                  <c:v>-3.9237931583846142E-2</c:v>
                </c:pt>
                <c:pt idx="186">
                  <c:v>5.9573304370345914E-2</c:v>
                </c:pt>
                <c:pt idx="187">
                  <c:v>0.10897892234744194</c:v>
                </c:pt>
                <c:pt idx="188">
                  <c:v>0.15837454032453796</c:v>
                </c:pt>
                <c:pt idx="189">
                  <c:v>0.10896892234744193</c:v>
                </c:pt>
                <c:pt idx="190">
                  <c:v>5.9563304370345904E-2</c:v>
                </c:pt>
                <c:pt idx="191">
                  <c:v>-3.9247931583846152E-2</c:v>
                </c:pt>
                <c:pt idx="192">
                  <c:v>-0.13805916753803821</c:v>
                </c:pt>
                <c:pt idx="193">
                  <c:v>-0.33568163944642232</c:v>
                </c:pt>
                <c:pt idx="194">
                  <c:v>-0.53330411135480649</c:v>
                </c:pt>
                <c:pt idx="195">
                  <c:v>-0.7309265832631906</c:v>
                </c:pt>
                <c:pt idx="196">
                  <c:v>-0.92854905517157471</c:v>
                </c:pt>
                <c:pt idx="197">
                  <c:v>-1.3237939989883429</c:v>
                </c:pt>
                <c:pt idx="198">
                  <c:v>-1.7190389428051112</c:v>
                </c:pt>
                <c:pt idx="199">
                  <c:v>-2.1142838866218794</c:v>
                </c:pt>
                <c:pt idx="200">
                  <c:v>-2.5095288304386476</c:v>
                </c:pt>
                <c:pt idx="201">
                  <c:v>-2.9047737742554158</c:v>
                </c:pt>
                <c:pt idx="202">
                  <c:v>-3.3000187180721841</c:v>
                </c:pt>
                <c:pt idx="203">
                  <c:v>-3.6952636618889523</c:v>
                </c:pt>
                <c:pt idx="204">
                  <c:v>-4.0905086057057201</c:v>
                </c:pt>
                <c:pt idx="205">
                  <c:v>-4.4857535495224887</c:v>
                </c:pt>
                <c:pt idx="206">
                  <c:v>-4.8809984933392574</c:v>
                </c:pt>
                <c:pt idx="207">
                  <c:v>-5.2762434371560261</c:v>
                </c:pt>
                <c:pt idx="208">
                  <c:v>-5.4738659090644104</c:v>
                </c:pt>
                <c:pt idx="209">
                  <c:v>-5.6714883809727947</c:v>
                </c:pt>
                <c:pt idx="210">
                  <c:v>-5.8691108528811791</c:v>
                </c:pt>
                <c:pt idx="211">
                  <c:v>-6.0667333247895634</c:v>
                </c:pt>
                <c:pt idx="212">
                  <c:v>-6.1655445607437551</c:v>
                </c:pt>
                <c:pt idx="213">
                  <c:v>-6.2643557966979468</c:v>
                </c:pt>
                <c:pt idx="214">
                  <c:v>-6.3136614146750434</c:v>
                </c:pt>
                <c:pt idx="216">
                  <c:v>0.99999999999999989</c:v>
                </c:pt>
                <c:pt idx="217">
                  <c:v>0.98473282442748078</c:v>
                </c:pt>
                <c:pt idx="218">
                  <c:v>0.95419847328244256</c:v>
                </c:pt>
                <c:pt idx="219">
                  <c:v>0.92366412213740434</c:v>
                </c:pt>
                <c:pt idx="220">
                  <c:v>0.86259541984732802</c:v>
                </c:pt>
                <c:pt idx="221">
                  <c:v>0.80152671755725169</c:v>
                </c:pt>
                <c:pt idx="222">
                  <c:v>0.74045801526717536</c:v>
                </c:pt>
                <c:pt idx="223">
                  <c:v>0.67938931297709904</c:v>
                </c:pt>
                <c:pt idx="224">
                  <c:v>0.55725190839694638</c:v>
                </c:pt>
                <c:pt idx="225">
                  <c:v>0.43511450381679373</c:v>
                </c:pt>
                <c:pt idx="226">
                  <c:v>0.31297709923664108</c:v>
                </c:pt>
                <c:pt idx="227">
                  <c:v>0.19083969465648842</c:v>
                </c:pt>
                <c:pt idx="228">
                  <c:v>6.8702290076335756E-2</c:v>
                </c:pt>
                <c:pt idx="229">
                  <c:v>-5.3435114503816911E-2</c:v>
                </c:pt>
                <c:pt idx="230">
                  <c:v>-0.17557251908396959</c:v>
                </c:pt>
                <c:pt idx="231">
                  <c:v>-0.29770992366412224</c:v>
                </c:pt>
                <c:pt idx="232">
                  <c:v>-0.4198473282442749</c:v>
                </c:pt>
                <c:pt idx="233">
                  <c:v>-0.54198473282442761</c:v>
                </c:pt>
                <c:pt idx="234">
                  <c:v>-0.66412213740458026</c:v>
                </c:pt>
                <c:pt idx="235">
                  <c:v>-0.72519083969465659</c:v>
                </c:pt>
                <c:pt idx="236">
                  <c:v>-0.78625954198473291</c:v>
                </c:pt>
                <c:pt idx="237">
                  <c:v>-0.84732824427480924</c:v>
                </c:pt>
                <c:pt idx="238">
                  <c:v>-0.90839694656488557</c:v>
                </c:pt>
                <c:pt idx="239">
                  <c:v>-0.93893129770992378</c:v>
                </c:pt>
                <c:pt idx="240">
                  <c:v>-0.969465648854962</c:v>
                </c:pt>
                <c:pt idx="241">
                  <c:v>-0.98473282442748111</c:v>
                </c:pt>
                <c:pt idx="242">
                  <c:v>-1.0000000000000002</c:v>
                </c:pt>
                <c:pt idx="243">
                  <c:v>-0.98473282442748111</c:v>
                </c:pt>
                <c:pt idx="244">
                  <c:v>-0.969465648854962</c:v>
                </c:pt>
                <c:pt idx="245">
                  <c:v>-0.93893129770992378</c:v>
                </c:pt>
                <c:pt idx="246">
                  <c:v>-0.90839694656488557</c:v>
                </c:pt>
                <c:pt idx="247">
                  <c:v>-0.84732824427480924</c:v>
                </c:pt>
                <c:pt idx="248">
                  <c:v>-0.78625954198473291</c:v>
                </c:pt>
                <c:pt idx="249">
                  <c:v>-0.72519083969465659</c:v>
                </c:pt>
                <c:pt idx="250">
                  <c:v>-0.66412213740458026</c:v>
                </c:pt>
                <c:pt idx="251">
                  <c:v>-0.54198473282442761</c:v>
                </c:pt>
                <c:pt idx="252">
                  <c:v>-0.41984732824427495</c:v>
                </c:pt>
                <c:pt idx="253">
                  <c:v>-0.2977099236641223</c:v>
                </c:pt>
                <c:pt idx="254">
                  <c:v>-0.17557251908396965</c:v>
                </c:pt>
                <c:pt idx="255">
                  <c:v>-5.343511450381698E-2</c:v>
                </c:pt>
                <c:pt idx="256">
                  <c:v>6.8702290076335687E-2</c:v>
                </c:pt>
                <c:pt idx="257">
                  <c:v>0.19083969465648837</c:v>
                </c:pt>
                <c:pt idx="258">
                  <c:v>0.31297709923664102</c:v>
                </c:pt>
                <c:pt idx="259">
                  <c:v>0.43511450381679367</c:v>
                </c:pt>
                <c:pt idx="260">
                  <c:v>0.55725190839694638</c:v>
                </c:pt>
                <c:pt idx="261">
                  <c:v>0.67938931297709904</c:v>
                </c:pt>
                <c:pt idx="262">
                  <c:v>0.74045801526717536</c:v>
                </c:pt>
                <c:pt idx="263">
                  <c:v>0.80152671755725169</c:v>
                </c:pt>
                <c:pt idx="264">
                  <c:v>0.86259541984732802</c:v>
                </c:pt>
                <c:pt idx="265">
                  <c:v>0.92366412213740434</c:v>
                </c:pt>
                <c:pt idx="266">
                  <c:v>0.95419847328244256</c:v>
                </c:pt>
                <c:pt idx="267">
                  <c:v>0.98473282442748078</c:v>
                </c:pt>
                <c:pt idx="268">
                  <c:v>0.99999999999999989</c:v>
                </c:pt>
                <c:pt idx="270">
                  <c:v>1.732050807568877</c:v>
                </c:pt>
                <c:pt idx="271">
                  <c:v>1.7144217917157587</c:v>
                </c:pt>
                <c:pt idx="272">
                  <c:v>1.6791637600095219</c:v>
                </c:pt>
                <c:pt idx="273">
                  <c:v>1.6439057283032852</c:v>
                </c:pt>
                <c:pt idx="274">
                  <c:v>1.5733896648908119</c:v>
                </c:pt>
                <c:pt idx="275">
                  <c:v>1.5028736014783386</c:v>
                </c:pt>
                <c:pt idx="276">
                  <c:v>1.4323575380658653</c:v>
                </c:pt>
                <c:pt idx="277">
                  <c:v>1.361841474653392</c:v>
                </c:pt>
                <c:pt idx="278">
                  <c:v>1.2208093478284452</c:v>
                </c:pt>
                <c:pt idx="279">
                  <c:v>1.0797772210034984</c:v>
                </c:pt>
                <c:pt idx="280">
                  <c:v>0.93874509417855168</c:v>
                </c:pt>
                <c:pt idx="281">
                  <c:v>0.79771296735360497</c:v>
                </c:pt>
                <c:pt idx="282">
                  <c:v>0.65668084052865827</c:v>
                </c:pt>
                <c:pt idx="283">
                  <c:v>0.51564871370371157</c:v>
                </c:pt>
                <c:pt idx="284">
                  <c:v>0.37461658687876487</c:v>
                </c:pt>
                <c:pt idx="285">
                  <c:v>0.23358446005381814</c:v>
                </c:pt>
                <c:pt idx="286">
                  <c:v>9.2552333228871408E-2</c:v>
                </c:pt>
                <c:pt idx="287">
                  <c:v>-4.8479793596075321E-2</c:v>
                </c:pt>
                <c:pt idx="288">
                  <c:v>-0.18951192042102205</c:v>
                </c:pt>
                <c:pt idx="289">
                  <c:v>-0.2600279838334954</c:v>
                </c:pt>
                <c:pt idx="290">
                  <c:v>-0.33054404724596875</c:v>
                </c:pt>
                <c:pt idx="291">
                  <c:v>-0.4010601106584421</c:v>
                </c:pt>
                <c:pt idx="292">
                  <c:v>-0.47157617407091545</c:v>
                </c:pt>
                <c:pt idx="293">
                  <c:v>-0.5068342057771521</c:v>
                </c:pt>
                <c:pt idx="294">
                  <c:v>-0.54209223748338875</c:v>
                </c:pt>
                <c:pt idx="295">
                  <c:v>-0.55972125333650713</c:v>
                </c:pt>
                <c:pt idx="296">
                  <c:v>-0.57735026918962551</c:v>
                </c:pt>
                <c:pt idx="297">
                  <c:v>-0.55972125333650713</c:v>
                </c:pt>
                <c:pt idx="298">
                  <c:v>-0.54209223748338875</c:v>
                </c:pt>
                <c:pt idx="299">
                  <c:v>-0.5068342057771521</c:v>
                </c:pt>
                <c:pt idx="300">
                  <c:v>-0.4715761740709154</c:v>
                </c:pt>
                <c:pt idx="301">
                  <c:v>-0.40106011065844205</c:v>
                </c:pt>
                <c:pt idx="302">
                  <c:v>-0.3305440472459687</c:v>
                </c:pt>
                <c:pt idx="303">
                  <c:v>-0.26002798383349535</c:v>
                </c:pt>
                <c:pt idx="304">
                  <c:v>-0.189511920421022</c:v>
                </c:pt>
                <c:pt idx="305">
                  <c:v>-4.8479793596075266E-2</c:v>
                </c:pt>
                <c:pt idx="306">
                  <c:v>9.2552333228871464E-2</c:v>
                </c:pt>
                <c:pt idx="307">
                  <c:v>0.23358446005381819</c:v>
                </c:pt>
                <c:pt idx="308">
                  <c:v>0.37461658687876492</c:v>
                </c:pt>
                <c:pt idx="309">
                  <c:v>0.51564871370371168</c:v>
                </c:pt>
                <c:pt idx="310">
                  <c:v>0.65668084052865838</c:v>
                </c:pt>
                <c:pt idx="311">
                  <c:v>0.79771296735360508</c:v>
                </c:pt>
                <c:pt idx="312">
                  <c:v>0.93874509417855179</c:v>
                </c:pt>
                <c:pt idx="313">
                  <c:v>1.0797772210034986</c:v>
                </c:pt>
                <c:pt idx="314">
                  <c:v>1.2208093478284454</c:v>
                </c:pt>
                <c:pt idx="315">
                  <c:v>1.3618414746533922</c:v>
                </c:pt>
                <c:pt idx="316">
                  <c:v>1.4323575380658655</c:v>
                </c:pt>
                <c:pt idx="317">
                  <c:v>1.5028736014783388</c:v>
                </c:pt>
                <c:pt idx="318">
                  <c:v>1.5733896648908121</c:v>
                </c:pt>
                <c:pt idx="319">
                  <c:v>1.6439057283032854</c:v>
                </c:pt>
                <c:pt idx="320">
                  <c:v>1.6791637600095222</c:v>
                </c:pt>
                <c:pt idx="321">
                  <c:v>1.7144217917157589</c:v>
                </c:pt>
                <c:pt idx="322">
                  <c:v>1.7320508075688772</c:v>
                </c:pt>
                <c:pt idx="324">
                  <c:v>2.4142135623730949</c:v>
                </c:pt>
                <c:pt idx="325">
                  <c:v>2.3926225156193071</c:v>
                </c:pt>
                <c:pt idx="326">
                  <c:v>2.3494404221117318</c:v>
                </c:pt>
                <c:pt idx="327">
                  <c:v>2.3062583286041565</c:v>
                </c:pt>
                <c:pt idx="328">
                  <c:v>2.2198941415890054</c:v>
                </c:pt>
                <c:pt idx="329">
                  <c:v>2.1335299545738544</c:v>
                </c:pt>
                <c:pt idx="330">
                  <c:v>2.0471657675587034</c:v>
                </c:pt>
                <c:pt idx="331">
                  <c:v>1.9608015805435526</c:v>
                </c:pt>
                <c:pt idx="332">
                  <c:v>1.788073206513251</c:v>
                </c:pt>
                <c:pt idx="333">
                  <c:v>1.6153448324829494</c:v>
                </c:pt>
                <c:pt idx="334">
                  <c:v>1.4426164584526477</c:v>
                </c:pt>
                <c:pt idx="335">
                  <c:v>1.2698880844223461</c:v>
                </c:pt>
                <c:pt idx="336">
                  <c:v>1.0971597103920445</c:v>
                </c:pt>
                <c:pt idx="337">
                  <c:v>0.92443133636174291</c:v>
                </c:pt>
                <c:pt idx="338">
                  <c:v>0.75170296233144129</c:v>
                </c:pt>
                <c:pt idx="339">
                  <c:v>0.57897458830113968</c:v>
                </c:pt>
                <c:pt idx="340">
                  <c:v>0.40624621427083801</c:v>
                </c:pt>
                <c:pt idx="341">
                  <c:v>0.23351784024053635</c:v>
                </c:pt>
                <c:pt idx="342">
                  <c:v>6.0789466210234677E-2</c:v>
                </c:pt>
                <c:pt idx="343">
                  <c:v>-2.5574720804916157E-2</c:v>
                </c:pt>
                <c:pt idx="344">
                  <c:v>-0.11193890782006699</c:v>
                </c:pt>
                <c:pt idx="345">
                  <c:v>-0.19830309483521782</c:v>
                </c:pt>
                <c:pt idx="346">
                  <c:v>-0.28466728185036866</c:v>
                </c:pt>
                <c:pt idx="347">
                  <c:v>-0.32784937535794406</c:v>
                </c:pt>
                <c:pt idx="348">
                  <c:v>-0.37103146886551946</c:v>
                </c:pt>
                <c:pt idx="349">
                  <c:v>-0.39262251561930717</c:v>
                </c:pt>
                <c:pt idx="350">
                  <c:v>-0.41421356237309487</c:v>
                </c:pt>
                <c:pt idx="351">
                  <c:v>-0.39262251561930717</c:v>
                </c:pt>
                <c:pt idx="352">
                  <c:v>-0.37103146886551946</c:v>
                </c:pt>
                <c:pt idx="353">
                  <c:v>-0.32784937535794406</c:v>
                </c:pt>
                <c:pt idx="354">
                  <c:v>-0.28466728185036866</c:v>
                </c:pt>
                <c:pt idx="355">
                  <c:v>-0.19830309483521782</c:v>
                </c:pt>
                <c:pt idx="356">
                  <c:v>-0.11193890782006699</c:v>
                </c:pt>
                <c:pt idx="357">
                  <c:v>-2.5574720804916157E-2</c:v>
                </c:pt>
                <c:pt idx="358">
                  <c:v>6.0789466210234677E-2</c:v>
                </c:pt>
                <c:pt idx="359">
                  <c:v>0.23351784024053635</c:v>
                </c:pt>
                <c:pt idx="360">
                  <c:v>0.40624621427083801</c:v>
                </c:pt>
                <c:pt idx="361">
                  <c:v>0.57897458830113968</c:v>
                </c:pt>
                <c:pt idx="362">
                  <c:v>0.75170296233144129</c:v>
                </c:pt>
                <c:pt idx="363">
                  <c:v>0.92443133636174291</c:v>
                </c:pt>
                <c:pt idx="364">
                  <c:v>1.0971597103920445</c:v>
                </c:pt>
                <c:pt idx="365">
                  <c:v>1.2698880844223461</c:v>
                </c:pt>
                <c:pt idx="366">
                  <c:v>1.4426164584526477</c:v>
                </c:pt>
                <c:pt idx="367">
                  <c:v>1.6153448324829494</c:v>
                </c:pt>
                <c:pt idx="368">
                  <c:v>1.788073206513251</c:v>
                </c:pt>
                <c:pt idx="369">
                  <c:v>1.9608015805435526</c:v>
                </c:pt>
                <c:pt idx="370">
                  <c:v>2.0471657675587034</c:v>
                </c:pt>
                <c:pt idx="371">
                  <c:v>2.1335299545738544</c:v>
                </c:pt>
                <c:pt idx="372">
                  <c:v>2.2198941415890054</c:v>
                </c:pt>
                <c:pt idx="373">
                  <c:v>2.3062583286041565</c:v>
                </c:pt>
                <c:pt idx="374">
                  <c:v>2.3494404221117318</c:v>
                </c:pt>
                <c:pt idx="375">
                  <c:v>2.3926225156193071</c:v>
                </c:pt>
                <c:pt idx="376">
                  <c:v>2.4142135623730949</c:v>
                </c:pt>
                <c:pt idx="378">
                  <c:v>3.7320508075688776</c:v>
                </c:pt>
                <c:pt idx="379">
                  <c:v>3.7015164564238394</c:v>
                </c:pt>
                <c:pt idx="380">
                  <c:v>3.640447754133763</c:v>
                </c:pt>
                <c:pt idx="381">
                  <c:v>3.5793790518436865</c:v>
                </c:pt>
                <c:pt idx="382">
                  <c:v>3.4572416472635337</c:v>
                </c:pt>
                <c:pt idx="383">
                  <c:v>3.3351042426833808</c:v>
                </c:pt>
                <c:pt idx="384">
                  <c:v>3.2129668381032279</c:v>
                </c:pt>
                <c:pt idx="385">
                  <c:v>3.090829433523075</c:v>
                </c:pt>
                <c:pt idx="386">
                  <c:v>2.8465546243627697</c:v>
                </c:pt>
                <c:pt idx="387">
                  <c:v>2.6022798152024644</c:v>
                </c:pt>
                <c:pt idx="388">
                  <c:v>2.3580050060421591</c:v>
                </c:pt>
                <c:pt idx="389">
                  <c:v>2.1137301968818538</c:v>
                </c:pt>
                <c:pt idx="390">
                  <c:v>1.8694553877215485</c:v>
                </c:pt>
                <c:pt idx="391">
                  <c:v>1.6251805785612432</c:v>
                </c:pt>
                <c:pt idx="392">
                  <c:v>1.3809057694009379</c:v>
                </c:pt>
                <c:pt idx="393">
                  <c:v>1.1366309602406326</c:v>
                </c:pt>
                <c:pt idx="394">
                  <c:v>0.89235615108032729</c:v>
                </c:pt>
                <c:pt idx="395">
                  <c:v>0.64808134192002198</c:v>
                </c:pt>
                <c:pt idx="396">
                  <c:v>0.40380653275971667</c:v>
                </c:pt>
                <c:pt idx="397">
                  <c:v>0.28166912817956402</c:v>
                </c:pt>
                <c:pt idx="398">
                  <c:v>0.15953172359941137</c:v>
                </c:pt>
                <c:pt idx="399">
                  <c:v>3.7394319019258701E-2</c:v>
                </c:pt>
                <c:pt idx="400">
                  <c:v>-8.4743085560893966E-2</c:v>
                </c:pt>
                <c:pt idx="401">
                  <c:v>-0.14581178785097029</c:v>
                </c:pt>
                <c:pt idx="402">
                  <c:v>-0.20688049014104662</c:v>
                </c:pt>
                <c:pt idx="403">
                  <c:v>-0.23741484128608478</c:v>
                </c:pt>
                <c:pt idx="404">
                  <c:v>-0.26794919243112297</c:v>
                </c:pt>
                <c:pt idx="405">
                  <c:v>-0.23741484128608481</c:v>
                </c:pt>
                <c:pt idx="406">
                  <c:v>-0.20688049014104665</c:v>
                </c:pt>
                <c:pt idx="407">
                  <c:v>-0.14581178785097032</c:v>
                </c:pt>
                <c:pt idx="408">
                  <c:v>-8.4743085560893994E-2</c:v>
                </c:pt>
                <c:pt idx="409">
                  <c:v>3.7394319019258673E-2</c:v>
                </c:pt>
                <c:pt idx="410">
                  <c:v>0.15953172359941134</c:v>
                </c:pt>
                <c:pt idx="411">
                  <c:v>0.28166912817956402</c:v>
                </c:pt>
                <c:pt idx="412">
                  <c:v>0.40380653275971667</c:v>
                </c:pt>
                <c:pt idx="413">
                  <c:v>0.64808134192002198</c:v>
                </c:pt>
                <c:pt idx="414">
                  <c:v>0.89235615108032729</c:v>
                </c:pt>
                <c:pt idx="415">
                  <c:v>1.1366309602406326</c:v>
                </c:pt>
                <c:pt idx="416">
                  <c:v>1.3809057694009379</c:v>
                </c:pt>
                <c:pt idx="417">
                  <c:v>1.6251805785612432</c:v>
                </c:pt>
                <c:pt idx="418">
                  <c:v>1.8694553877215485</c:v>
                </c:pt>
                <c:pt idx="419">
                  <c:v>2.1137301968818538</c:v>
                </c:pt>
                <c:pt idx="420">
                  <c:v>2.3580050060421591</c:v>
                </c:pt>
                <c:pt idx="421">
                  <c:v>2.6022798152024644</c:v>
                </c:pt>
                <c:pt idx="422">
                  <c:v>2.8465546243627697</c:v>
                </c:pt>
                <c:pt idx="423">
                  <c:v>3.090829433523075</c:v>
                </c:pt>
                <c:pt idx="424">
                  <c:v>3.2129668381032279</c:v>
                </c:pt>
                <c:pt idx="425">
                  <c:v>3.3351042426833808</c:v>
                </c:pt>
                <c:pt idx="426">
                  <c:v>3.4572416472635337</c:v>
                </c:pt>
                <c:pt idx="427">
                  <c:v>3.5793790518436865</c:v>
                </c:pt>
                <c:pt idx="428">
                  <c:v>3.640447754133763</c:v>
                </c:pt>
                <c:pt idx="429">
                  <c:v>3.7015164564238394</c:v>
                </c:pt>
                <c:pt idx="430">
                  <c:v>3.7320508075688776</c:v>
                </c:pt>
                <c:pt idx="432">
                  <c:v>6.3137515146750411</c:v>
                </c:pt>
                <c:pt idx="433">
                  <c:v>6.2643458966979448</c:v>
                </c:pt>
                <c:pt idx="434">
                  <c:v>6.1655346607437531</c:v>
                </c:pt>
                <c:pt idx="435">
                  <c:v>6.0667234247895614</c:v>
                </c:pt>
                <c:pt idx="436">
                  <c:v>5.8691009528811771</c:v>
                </c:pt>
                <c:pt idx="437">
                  <c:v>5.6714784809727927</c:v>
                </c:pt>
                <c:pt idx="438">
                  <c:v>5.4738560090644084</c:v>
                </c:pt>
                <c:pt idx="439">
                  <c:v>5.2762335371560241</c:v>
                </c:pt>
                <c:pt idx="440">
                  <c:v>4.8809885933392563</c:v>
                </c:pt>
                <c:pt idx="441">
                  <c:v>4.4857436495224885</c:v>
                </c:pt>
                <c:pt idx="442">
                  <c:v>4.0904987057057207</c:v>
                </c:pt>
                <c:pt idx="443">
                  <c:v>3.6952537618889525</c:v>
                </c:pt>
                <c:pt idx="444">
                  <c:v>3.3000088180721843</c:v>
                </c:pt>
                <c:pt idx="445">
                  <c:v>2.904763874255416</c:v>
                </c:pt>
                <c:pt idx="446">
                  <c:v>2.5095189304386478</c:v>
                </c:pt>
                <c:pt idx="447">
                  <c:v>2.1142739866218796</c:v>
                </c:pt>
                <c:pt idx="448">
                  <c:v>1.7190290428051114</c:v>
                </c:pt>
                <c:pt idx="449">
                  <c:v>1.3237840989883431</c:v>
                </c:pt>
                <c:pt idx="450">
                  <c:v>0.92853915517157504</c:v>
                </c:pt>
                <c:pt idx="451">
                  <c:v>0.73091668326319104</c:v>
                </c:pt>
                <c:pt idx="452">
                  <c:v>0.53329421135480692</c:v>
                </c:pt>
                <c:pt idx="453">
                  <c:v>0.33567173944642287</c:v>
                </c:pt>
                <c:pt idx="454">
                  <c:v>0.13804926753803881</c:v>
                </c:pt>
                <c:pt idx="455">
                  <c:v>3.9238031583846783E-2</c:v>
                </c:pt>
                <c:pt idx="456">
                  <c:v>-5.9573204370345245E-2</c:v>
                </c:pt>
                <c:pt idx="457">
                  <c:v>-0.10897882234744126</c:v>
                </c:pt>
                <c:pt idx="458">
                  <c:v>-0.15838444032453727</c:v>
                </c:pt>
                <c:pt idx="459">
                  <c:v>-0.10897882234744126</c:v>
                </c:pt>
                <c:pt idx="460">
                  <c:v>-5.9573204370345245E-2</c:v>
                </c:pt>
                <c:pt idx="461">
                  <c:v>3.9238031583846783E-2</c:v>
                </c:pt>
                <c:pt idx="462">
                  <c:v>0.13804926753803881</c:v>
                </c:pt>
                <c:pt idx="463">
                  <c:v>0.33567173944642287</c:v>
                </c:pt>
                <c:pt idx="464">
                  <c:v>0.53329421135480692</c:v>
                </c:pt>
                <c:pt idx="465">
                  <c:v>0.73091668326319104</c:v>
                </c:pt>
                <c:pt idx="466">
                  <c:v>0.92853915517157515</c:v>
                </c:pt>
                <c:pt idx="467">
                  <c:v>1.3237840989883431</c:v>
                </c:pt>
                <c:pt idx="468">
                  <c:v>1.7190290428051114</c:v>
                </c:pt>
                <c:pt idx="469">
                  <c:v>2.1142739866218796</c:v>
                </c:pt>
                <c:pt idx="470">
                  <c:v>2.5095189304386478</c:v>
                </c:pt>
                <c:pt idx="471">
                  <c:v>2.904763874255416</c:v>
                </c:pt>
                <c:pt idx="472">
                  <c:v>3.3000088180721843</c:v>
                </c:pt>
                <c:pt idx="473">
                  <c:v>3.6952537618889525</c:v>
                </c:pt>
                <c:pt idx="474">
                  <c:v>4.0904987057057207</c:v>
                </c:pt>
                <c:pt idx="475">
                  <c:v>4.4857436495224885</c:v>
                </c:pt>
                <c:pt idx="476">
                  <c:v>4.8809885933392563</c:v>
                </c:pt>
                <c:pt idx="477">
                  <c:v>5.2762335371560241</c:v>
                </c:pt>
                <c:pt idx="478">
                  <c:v>5.4738560090644084</c:v>
                </c:pt>
                <c:pt idx="479">
                  <c:v>5.6714784809727927</c:v>
                </c:pt>
                <c:pt idx="480">
                  <c:v>5.8691009528811771</c:v>
                </c:pt>
                <c:pt idx="481">
                  <c:v>6.0667234247895614</c:v>
                </c:pt>
                <c:pt idx="482">
                  <c:v>6.1655346607437531</c:v>
                </c:pt>
                <c:pt idx="483">
                  <c:v>6.2643458966979448</c:v>
                </c:pt>
                <c:pt idx="484">
                  <c:v>6.3137515146750411</c:v>
                </c:pt>
              </c:numCache>
            </c:numRef>
          </c:xVal>
          <c:yVal>
            <c:numRef>
              <c:f>'v=const'!$J$8:$J$492</c:f>
              <c:numCache>
                <c:formatCode>General</c:formatCode>
                <c:ptCount val="485"/>
                <c:pt idx="378">
                  <c:v>0</c:v>
                </c:pt>
                <c:pt idx="379">
                  <c:v>0.3481451679692027</c:v>
                </c:pt>
                <c:pt idx="380">
                  <c:v>0.59834863945848682</c:v>
                </c:pt>
                <c:pt idx="381">
                  <c:v>0.766406131176253</c:v>
                </c:pt>
                <c:pt idx="382">
                  <c:v>1.0117887954675362</c:v>
                </c:pt>
                <c:pt idx="383">
                  <c:v>1.1959179253475514</c:v>
                </c:pt>
                <c:pt idx="384">
                  <c:v>1.3442052337743604</c:v>
                </c:pt>
                <c:pt idx="385">
                  <c:v>1.4675560110776089</c:v>
                </c:pt>
                <c:pt idx="386">
                  <c:v>1.6606869790396523</c:v>
                </c:pt>
                <c:pt idx="387">
                  <c:v>1.8007502531647921</c:v>
                </c:pt>
                <c:pt idx="388">
                  <c:v>1.8995213453429975</c:v>
                </c:pt>
                <c:pt idx="389">
                  <c:v>1.9632424312279098</c:v>
                </c:pt>
                <c:pt idx="390">
                  <c:v>1.9952744125440662</c:v>
                </c:pt>
                <c:pt idx="391">
                  <c:v>1.9971426474220251</c:v>
                </c:pt>
                <c:pt idx="392">
                  <c:v>1.9689330009347794</c:v>
                </c:pt>
                <c:pt idx="393">
                  <c:v>1.9093127573573716</c:v>
                </c:pt>
                <c:pt idx="394">
                  <c:v>1.8151894897956453</c:v>
                </c:pt>
                <c:pt idx="395">
                  <c:v>1.6807766649798939</c:v>
                </c:pt>
                <c:pt idx="396">
                  <c:v>1.4952481889093483</c:v>
                </c:pt>
                <c:pt idx="397">
                  <c:v>1.3770958514540061</c:v>
                </c:pt>
                <c:pt idx="398">
                  <c:v>1.2357927538838502</c:v>
                </c:pt>
                <c:pt idx="399">
                  <c:v>1.0621390614305999</c:v>
                </c:pt>
                <c:pt idx="400">
                  <c:v>0.836217645046054</c:v>
                </c:pt>
                <c:pt idx="401">
                  <c:v>0.68820932333341167</c:v>
                </c:pt>
                <c:pt idx="402">
                  <c:v>0.49045430241859372</c:v>
                </c:pt>
                <c:pt idx="403">
                  <c:v>0.34814516796919887</c:v>
                </c:pt>
                <c:pt idx="404">
                  <c:v>0</c:v>
                </c:pt>
                <c:pt idx="405">
                  <c:v>-0.34814516796919887</c:v>
                </c:pt>
                <c:pt idx="406">
                  <c:v>-0.49045430241859372</c:v>
                </c:pt>
                <c:pt idx="407">
                  <c:v>-0.68820932333341167</c:v>
                </c:pt>
                <c:pt idx="408">
                  <c:v>-0.836217645046054</c:v>
                </c:pt>
                <c:pt idx="409">
                  <c:v>-1.0621390614305999</c:v>
                </c:pt>
                <c:pt idx="410">
                  <c:v>-1.2357927538838502</c:v>
                </c:pt>
                <c:pt idx="411">
                  <c:v>-1.3770958514540061</c:v>
                </c:pt>
                <c:pt idx="412">
                  <c:v>-1.4952481889093483</c:v>
                </c:pt>
                <c:pt idx="413">
                  <c:v>-1.6807766649798939</c:v>
                </c:pt>
                <c:pt idx="414">
                  <c:v>-1.8151894897956453</c:v>
                </c:pt>
                <c:pt idx="415">
                  <c:v>-1.9093127573573716</c:v>
                </c:pt>
                <c:pt idx="416">
                  <c:v>-1.9689330009347794</c:v>
                </c:pt>
                <c:pt idx="417">
                  <c:v>-1.9971426474220251</c:v>
                </c:pt>
                <c:pt idx="418">
                  <c:v>-1.9952744125440662</c:v>
                </c:pt>
                <c:pt idx="419">
                  <c:v>-1.9632424312279098</c:v>
                </c:pt>
                <c:pt idx="420">
                  <c:v>-1.8995213453429975</c:v>
                </c:pt>
                <c:pt idx="421">
                  <c:v>-1.8007502531647921</c:v>
                </c:pt>
                <c:pt idx="422">
                  <c:v>-1.6606869790396523</c:v>
                </c:pt>
                <c:pt idx="423">
                  <c:v>-1.4675560110776089</c:v>
                </c:pt>
                <c:pt idx="424">
                  <c:v>-1.3442052337743604</c:v>
                </c:pt>
                <c:pt idx="425">
                  <c:v>-1.1959179253475514</c:v>
                </c:pt>
                <c:pt idx="426">
                  <c:v>-1.0117887954675362</c:v>
                </c:pt>
                <c:pt idx="427">
                  <c:v>-0.766406131176253</c:v>
                </c:pt>
                <c:pt idx="428">
                  <c:v>-0.59834863945848682</c:v>
                </c:pt>
                <c:pt idx="429">
                  <c:v>-0.3481451679692027</c:v>
                </c:pt>
                <c:pt idx="430">
                  <c:v>0</c:v>
                </c:pt>
              </c:numCache>
            </c:numRef>
          </c:yVal>
        </c:ser>
        <c:ser>
          <c:idx val="8"/>
          <c:order val="8"/>
          <c:tx>
            <c:strRef>
              <c:f>'v=const'!$K$7</c:f>
              <c:strCache>
                <c:ptCount val="1"/>
                <c:pt idx="0">
                  <c:v>9/10 π</c:v>
                </c:pt>
              </c:strCache>
            </c:strRef>
          </c:tx>
          <c:marker>
            <c:symbol val="none"/>
          </c:marker>
          <c:xVal>
            <c:numRef>
              <c:f>'v=const'!$B$8:$B$492</c:f>
              <c:numCache>
                <c:formatCode>General</c:formatCode>
                <c:ptCount val="485"/>
                <c:pt idx="0">
                  <c:v>-1.7320508075688776</c:v>
                </c:pt>
                <c:pt idx="1">
                  <c:v>-1.7144217917157594</c:v>
                </c:pt>
                <c:pt idx="2">
                  <c:v>-1.6791637600095226</c:v>
                </c:pt>
                <c:pt idx="3">
                  <c:v>-1.6439057283032859</c:v>
                </c:pt>
                <c:pt idx="4">
                  <c:v>-1.5733896648908126</c:v>
                </c:pt>
                <c:pt idx="5">
                  <c:v>-1.5028736014783393</c:v>
                </c:pt>
                <c:pt idx="6">
                  <c:v>-1.432357538065866</c:v>
                </c:pt>
                <c:pt idx="7">
                  <c:v>-1.3618414746533927</c:v>
                </c:pt>
                <c:pt idx="8">
                  <c:v>-1.2208093478284459</c:v>
                </c:pt>
                <c:pt idx="9">
                  <c:v>-1.079777221003499</c:v>
                </c:pt>
                <c:pt idx="10">
                  <c:v>-0.93874509417855223</c:v>
                </c:pt>
                <c:pt idx="11">
                  <c:v>-0.79771296735360542</c:v>
                </c:pt>
                <c:pt idx="12">
                  <c:v>-0.6566808405286586</c:v>
                </c:pt>
                <c:pt idx="13">
                  <c:v>-0.51564871370371179</c:v>
                </c:pt>
                <c:pt idx="14">
                  <c:v>-0.37461658687876503</c:v>
                </c:pt>
                <c:pt idx="15">
                  <c:v>-0.23358446005381828</c:v>
                </c:pt>
                <c:pt idx="16">
                  <c:v>-9.2552333228871519E-2</c:v>
                </c:pt>
                <c:pt idx="17">
                  <c:v>4.8479793596075238E-2</c:v>
                </c:pt>
                <c:pt idx="18">
                  <c:v>0.189511920421022</c:v>
                </c:pt>
                <c:pt idx="19">
                  <c:v>0.26002798383349535</c:v>
                </c:pt>
                <c:pt idx="20">
                  <c:v>0.33054404724596875</c:v>
                </c:pt>
                <c:pt idx="21">
                  <c:v>0.40106011065844216</c:v>
                </c:pt>
                <c:pt idx="22">
                  <c:v>0.47157617407091557</c:v>
                </c:pt>
                <c:pt idx="23">
                  <c:v>0.50683420577715221</c:v>
                </c:pt>
                <c:pt idx="24">
                  <c:v>0.54209223748338886</c:v>
                </c:pt>
                <c:pt idx="25">
                  <c:v>0.55972125333650724</c:v>
                </c:pt>
                <c:pt idx="26">
                  <c:v>0.57735026918962562</c:v>
                </c:pt>
                <c:pt idx="27">
                  <c:v>0.55972125333650724</c:v>
                </c:pt>
                <c:pt idx="28">
                  <c:v>0.54209223748338886</c:v>
                </c:pt>
                <c:pt idx="29">
                  <c:v>0.50683420577715221</c:v>
                </c:pt>
                <c:pt idx="30">
                  <c:v>0.47157617407091551</c:v>
                </c:pt>
                <c:pt idx="31">
                  <c:v>0.40106011065844216</c:v>
                </c:pt>
                <c:pt idx="32">
                  <c:v>0.33054404724596875</c:v>
                </c:pt>
                <c:pt idx="33">
                  <c:v>0.26002798383349535</c:v>
                </c:pt>
                <c:pt idx="34">
                  <c:v>0.18951192042102197</c:v>
                </c:pt>
                <c:pt idx="35">
                  <c:v>4.847979359607521E-2</c:v>
                </c:pt>
                <c:pt idx="36">
                  <c:v>-9.2552333228871547E-2</c:v>
                </c:pt>
                <c:pt idx="37">
                  <c:v>-0.2335844600538183</c:v>
                </c:pt>
                <c:pt idx="38">
                  <c:v>-0.37461658687876509</c:v>
                </c:pt>
                <c:pt idx="39">
                  <c:v>-0.51564871370371179</c:v>
                </c:pt>
                <c:pt idx="40">
                  <c:v>-0.6566808405286586</c:v>
                </c:pt>
                <c:pt idx="41">
                  <c:v>-0.79771296735360542</c:v>
                </c:pt>
                <c:pt idx="42">
                  <c:v>-0.93874509417855223</c:v>
                </c:pt>
                <c:pt idx="43">
                  <c:v>-1.079777221003499</c:v>
                </c:pt>
                <c:pt idx="44">
                  <c:v>-1.2208093478284459</c:v>
                </c:pt>
                <c:pt idx="45">
                  <c:v>-1.3618414746533927</c:v>
                </c:pt>
                <c:pt idx="46">
                  <c:v>-1.432357538065866</c:v>
                </c:pt>
                <c:pt idx="47">
                  <c:v>-1.5028736014783393</c:v>
                </c:pt>
                <c:pt idx="48">
                  <c:v>-1.5733896648908126</c:v>
                </c:pt>
                <c:pt idx="49">
                  <c:v>-1.6439057283032859</c:v>
                </c:pt>
                <c:pt idx="50">
                  <c:v>-1.6791637600095226</c:v>
                </c:pt>
                <c:pt idx="51">
                  <c:v>-1.7144217917157594</c:v>
                </c:pt>
                <c:pt idx="52">
                  <c:v>-1.7320508075688776</c:v>
                </c:pt>
                <c:pt idx="54">
                  <c:v>-2.4142135623730954</c:v>
                </c:pt>
                <c:pt idx="55">
                  <c:v>-2.3926225156193075</c:v>
                </c:pt>
                <c:pt idx="56">
                  <c:v>-2.3494404221117322</c:v>
                </c:pt>
                <c:pt idx="57">
                  <c:v>-2.3062583286041569</c:v>
                </c:pt>
                <c:pt idx="58">
                  <c:v>-2.2198941415890059</c:v>
                </c:pt>
                <c:pt idx="59">
                  <c:v>-2.1335299545738549</c:v>
                </c:pt>
                <c:pt idx="60">
                  <c:v>-2.0471657675587038</c:v>
                </c:pt>
                <c:pt idx="61">
                  <c:v>-1.960801580543553</c:v>
                </c:pt>
                <c:pt idx="62">
                  <c:v>-1.7880732065132514</c:v>
                </c:pt>
                <c:pt idx="63">
                  <c:v>-1.6153448324829498</c:v>
                </c:pt>
                <c:pt idx="64">
                  <c:v>-1.4426164584526482</c:v>
                </c:pt>
                <c:pt idx="65">
                  <c:v>-1.2698880844223466</c:v>
                </c:pt>
                <c:pt idx="66">
                  <c:v>-1.097159710392045</c:v>
                </c:pt>
                <c:pt idx="67">
                  <c:v>-0.92443133636174324</c:v>
                </c:pt>
                <c:pt idx="68">
                  <c:v>-0.75170296233144152</c:v>
                </c:pt>
                <c:pt idx="69">
                  <c:v>-0.57897458830113979</c:v>
                </c:pt>
                <c:pt idx="70">
                  <c:v>-0.40624621427083807</c:v>
                </c:pt>
                <c:pt idx="71">
                  <c:v>-0.23351784024053637</c:v>
                </c:pt>
                <c:pt idx="72">
                  <c:v>-6.0789466210234677E-2</c:v>
                </c:pt>
                <c:pt idx="73">
                  <c:v>2.5574720804916171E-2</c:v>
                </c:pt>
                <c:pt idx="74">
                  <c:v>0.11193890782006702</c:v>
                </c:pt>
                <c:pt idx="75">
                  <c:v>0.19830309483521785</c:v>
                </c:pt>
                <c:pt idx="76">
                  <c:v>0.28466728185036871</c:v>
                </c:pt>
                <c:pt idx="77">
                  <c:v>0.32784937535794412</c:v>
                </c:pt>
                <c:pt idx="78">
                  <c:v>0.37103146886551952</c:v>
                </c:pt>
                <c:pt idx="79">
                  <c:v>0.39262251561930722</c:v>
                </c:pt>
                <c:pt idx="80">
                  <c:v>0.41421356237309492</c:v>
                </c:pt>
                <c:pt idx="81">
                  <c:v>0.39262251561930722</c:v>
                </c:pt>
                <c:pt idx="82">
                  <c:v>0.37103146886551952</c:v>
                </c:pt>
                <c:pt idx="83">
                  <c:v>0.32784937535794412</c:v>
                </c:pt>
                <c:pt idx="84">
                  <c:v>0.28466728185036871</c:v>
                </c:pt>
                <c:pt idx="85">
                  <c:v>0.19830309483521785</c:v>
                </c:pt>
                <c:pt idx="86">
                  <c:v>0.111938907820067</c:v>
                </c:pt>
                <c:pt idx="87">
                  <c:v>2.5574720804916157E-2</c:v>
                </c:pt>
                <c:pt idx="88">
                  <c:v>-6.0789466210234691E-2</c:v>
                </c:pt>
                <c:pt idx="89">
                  <c:v>-0.2335178402405364</c:v>
                </c:pt>
                <c:pt idx="90">
                  <c:v>-0.40624621427083807</c:v>
                </c:pt>
                <c:pt idx="91">
                  <c:v>-0.57897458830113979</c:v>
                </c:pt>
                <c:pt idx="92">
                  <c:v>-0.75170296233144152</c:v>
                </c:pt>
                <c:pt idx="93">
                  <c:v>-0.92443133636174324</c:v>
                </c:pt>
                <c:pt idx="94">
                  <c:v>-1.097159710392045</c:v>
                </c:pt>
                <c:pt idx="95">
                  <c:v>-1.2698880844223466</c:v>
                </c:pt>
                <c:pt idx="96">
                  <c:v>-1.4426164584526482</c:v>
                </c:pt>
                <c:pt idx="97">
                  <c:v>-1.6153448324829498</c:v>
                </c:pt>
                <c:pt idx="98">
                  <c:v>-1.7880732065132514</c:v>
                </c:pt>
                <c:pt idx="99">
                  <c:v>-1.960801580543553</c:v>
                </c:pt>
                <c:pt idx="100">
                  <c:v>-2.0471657675587038</c:v>
                </c:pt>
                <c:pt idx="101">
                  <c:v>-2.1335299545738549</c:v>
                </c:pt>
                <c:pt idx="102">
                  <c:v>-2.2198941415890059</c:v>
                </c:pt>
                <c:pt idx="103">
                  <c:v>-2.3062583286041569</c:v>
                </c:pt>
                <c:pt idx="104">
                  <c:v>-2.3494404221117322</c:v>
                </c:pt>
                <c:pt idx="105">
                  <c:v>-2.3926225156193075</c:v>
                </c:pt>
                <c:pt idx="106">
                  <c:v>-2.4142135623730954</c:v>
                </c:pt>
                <c:pt idx="108">
                  <c:v>-3.7320498075688775</c:v>
                </c:pt>
                <c:pt idx="109">
                  <c:v>-3.7015154564238393</c:v>
                </c:pt>
                <c:pt idx="110">
                  <c:v>-3.6404467541337628</c:v>
                </c:pt>
                <c:pt idx="111">
                  <c:v>-3.5793780518436864</c:v>
                </c:pt>
                <c:pt idx="112">
                  <c:v>-3.4572406472635335</c:v>
                </c:pt>
                <c:pt idx="113">
                  <c:v>-3.3351032426833807</c:v>
                </c:pt>
                <c:pt idx="114">
                  <c:v>-3.2129658381032278</c:v>
                </c:pt>
                <c:pt idx="115">
                  <c:v>-3.0908284335230749</c:v>
                </c:pt>
                <c:pt idx="116">
                  <c:v>-2.8465536243627696</c:v>
                </c:pt>
                <c:pt idx="117">
                  <c:v>-2.6022788152024643</c:v>
                </c:pt>
                <c:pt idx="118">
                  <c:v>-2.358004006042159</c:v>
                </c:pt>
                <c:pt idx="119">
                  <c:v>-2.1137291968818537</c:v>
                </c:pt>
                <c:pt idx="120">
                  <c:v>-1.8694543877215484</c:v>
                </c:pt>
                <c:pt idx="121">
                  <c:v>-1.6251795785612431</c:v>
                </c:pt>
                <c:pt idx="122">
                  <c:v>-1.3809047694009378</c:v>
                </c:pt>
                <c:pt idx="123">
                  <c:v>-1.1366299602406325</c:v>
                </c:pt>
                <c:pt idx="124">
                  <c:v>-0.89235515108032715</c:v>
                </c:pt>
                <c:pt idx="125">
                  <c:v>-0.64808034192002184</c:v>
                </c:pt>
                <c:pt idx="126">
                  <c:v>-0.40380553275971653</c:v>
                </c:pt>
                <c:pt idx="127">
                  <c:v>-0.28166812817956388</c:v>
                </c:pt>
                <c:pt idx="128">
                  <c:v>-0.15953072359941123</c:v>
                </c:pt>
                <c:pt idx="129">
                  <c:v>-3.7393319019258561E-2</c:v>
                </c:pt>
                <c:pt idx="130">
                  <c:v>8.4744085560894106E-2</c:v>
                </c:pt>
                <c:pt idx="131">
                  <c:v>0.14581278785097043</c:v>
                </c:pt>
                <c:pt idx="132">
                  <c:v>0.20688149014104676</c:v>
                </c:pt>
                <c:pt idx="133">
                  <c:v>0.23741584128608492</c:v>
                </c:pt>
                <c:pt idx="134">
                  <c:v>0.26795019243112311</c:v>
                </c:pt>
                <c:pt idx="135">
                  <c:v>0.23741584128608495</c:v>
                </c:pt>
                <c:pt idx="136">
                  <c:v>0.20688149014104679</c:v>
                </c:pt>
                <c:pt idx="137">
                  <c:v>0.14581278785097046</c:v>
                </c:pt>
                <c:pt idx="138">
                  <c:v>8.4744085560894133E-2</c:v>
                </c:pt>
                <c:pt idx="139">
                  <c:v>-3.7393319019258534E-2</c:v>
                </c:pt>
                <c:pt idx="140">
                  <c:v>-0.1595307235994112</c:v>
                </c:pt>
                <c:pt idx="141">
                  <c:v>-0.28166812817956388</c:v>
                </c:pt>
                <c:pt idx="142">
                  <c:v>-0.40380553275971653</c:v>
                </c:pt>
                <c:pt idx="143">
                  <c:v>-0.64808034192002184</c:v>
                </c:pt>
                <c:pt idx="144">
                  <c:v>-0.89235515108032715</c:v>
                </c:pt>
                <c:pt idx="145">
                  <c:v>-1.1366299602406325</c:v>
                </c:pt>
                <c:pt idx="146">
                  <c:v>-1.3809047694009378</c:v>
                </c:pt>
                <c:pt idx="147">
                  <c:v>-1.6251795785612431</c:v>
                </c:pt>
                <c:pt idx="148">
                  <c:v>-1.8694543877215484</c:v>
                </c:pt>
                <c:pt idx="149">
                  <c:v>-2.1137291968818537</c:v>
                </c:pt>
                <c:pt idx="150">
                  <c:v>-2.358004006042159</c:v>
                </c:pt>
                <c:pt idx="151">
                  <c:v>-2.6022788152024643</c:v>
                </c:pt>
                <c:pt idx="152">
                  <c:v>-2.8465536243627696</c:v>
                </c:pt>
                <c:pt idx="153">
                  <c:v>-3.0908284335230749</c:v>
                </c:pt>
                <c:pt idx="154">
                  <c:v>-3.2129658381032278</c:v>
                </c:pt>
                <c:pt idx="155">
                  <c:v>-3.3351032426833807</c:v>
                </c:pt>
                <c:pt idx="156">
                  <c:v>-3.4572406472635335</c:v>
                </c:pt>
                <c:pt idx="157">
                  <c:v>-3.5793780518436864</c:v>
                </c:pt>
                <c:pt idx="158">
                  <c:v>-3.6404467541337628</c:v>
                </c:pt>
                <c:pt idx="159">
                  <c:v>-3.7015154564238393</c:v>
                </c:pt>
                <c:pt idx="160">
                  <c:v>-3.7320498075688775</c:v>
                </c:pt>
                <c:pt idx="162">
                  <c:v>-6.3137514146750435</c:v>
                </c:pt>
                <c:pt idx="163">
                  <c:v>-6.2643457966979472</c:v>
                </c:pt>
                <c:pt idx="164">
                  <c:v>-6.1655345607437555</c:v>
                </c:pt>
                <c:pt idx="165">
                  <c:v>-6.0667233247895638</c:v>
                </c:pt>
                <c:pt idx="166">
                  <c:v>-5.8691008528811794</c:v>
                </c:pt>
                <c:pt idx="167">
                  <c:v>-5.6714783809727951</c:v>
                </c:pt>
                <c:pt idx="168">
                  <c:v>-5.4738559090644108</c:v>
                </c:pt>
                <c:pt idx="169">
                  <c:v>-5.2762334371560264</c:v>
                </c:pt>
                <c:pt idx="170">
                  <c:v>-4.8809884933392578</c:v>
                </c:pt>
                <c:pt idx="171">
                  <c:v>-4.4857435495224891</c:v>
                </c:pt>
                <c:pt idx="172">
                  <c:v>-4.0904986057057204</c:v>
                </c:pt>
                <c:pt idx="173">
                  <c:v>-3.6952536618889522</c:v>
                </c:pt>
                <c:pt idx="174">
                  <c:v>-3.300008718072184</c:v>
                </c:pt>
                <c:pt idx="175">
                  <c:v>-2.9047637742554158</c:v>
                </c:pt>
                <c:pt idx="176">
                  <c:v>-2.5095188304386475</c:v>
                </c:pt>
                <c:pt idx="177">
                  <c:v>-2.1142738866218793</c:v>
                </c:pt>
                <c:pt idx="178">
                  <c:v>-1.7190289428051111</c:v>
                </c:pt>
                <c:pt idx="179">
                  <c:v>-1.3237839989883429</c:v>
                </c:pt>
                <c:pt idx="180">
                  <c:v>-0.92853905517157465</c:v>
                </c:pt>
                <c:pt idx="181">
                  <c:v>-0.73091658326319053</c:v>
                </c:pt>
                <c:pt idx="182">
                  <c:v>-0.53329411135480642</c:v>
                </c:pt>
                <c:pt idx="183">
                  <c:v>-0.33567163944642231</c:v>
                </c:pt>
                <c:pt idx="184">
                  <c:v>-0.1380491675380382</c:v>
                </c:pt>
                <c:pt idx="185">
                  <c:v>-3.9237931583846142E-2</c:v>
                </c:pt>
                <c:pt idx="186">
                  <c:v>5.9573304370345914E-2</c:v>
                </c:pt>
                <c:pt idx="187">
                  <c:v>0.10897892234744194</c:v>
                </c:pt>
                <c:pt idx="188">
                  <c:v>0.15837454032453796</c:v>
                </c:pt>
                <c:pt idx="189">
                  <c:v>0.10896892234744193</c:v>
                </c:pt>
                <c:pt idx="190">
                  <c:v>5.9563304370345904E-2</c:v>
                </c:pt>
                <c:pt idx="191">
                  <c:v>-3.9247931583846152E-2</c:v>
                </c:pt>
                <c:pt idx="192">
                  <c:v>-0.13805916753803821</c:v>
                </c:pt>
                <c:pt idx="193">
                  <c:v>-0.33568163944642232</c:v>
                </c:pt>
                <c:pt idx="194">
                  <c:v>-0.53330411135480649</c:v>
                </c:pt>
                <c:pt idx="195">
                  <c:v>-0.7309265832631906</c:v>
                </c:pt>
                <c:pt idx="196">
                  <c:v>-0.92854905517157471</c:v>
                </c:pt>
                <c:pt idx="197">
                  <c:v>-1.3237939989883429</c:v>
                </c:pt>
                <c:pt idx="198">
                  <c:v>-1.7190389428051112</c:v>
                </c:pt>
                <c:pt idx="199">
                  <c:v>-2.1142838866218794</c:v>
                </c:pt>
                <c:pt idx="200">
                  <c:v>-2.5095288304386476</c:v>
                </c:pt>
                <c:pt idx="201">
                  <c:v>-2.9047737742554158</c:v>
                </c:pt>
                <c:pt idx="202">
                  <c:v>-3.3000187180721841</c:v>
                </c:pt>
                <c:pt idx="203">
                  <c:v>-3.6952636618889523</c:v>
                </c:pt>
                <c:pt idx="204">
                  <c:v>-4.0905086057057201</c:v>
                </c:pt>
                <c:pt idx="205">
                  <c:v>-4.4857535495224887</c:v>
                </c:pt>
                <c:pt idx="206">
                  <c:v>-4.8809984933392574</c:v>
                </c:pt>
                <c:pt idx="207">
                  <c:v>-5.2762434371560261</c:v>
                </c:pt>
                <c:pt idx="208">
                  <c:v>-5.4738659090644104</c:v>
                </c:pt>
                <c:pt idx="209">
                  <c:v>-5.6714883809727947</c:v>
                </c:pt>
                <c:pt idx="210">
                  <c:v>-5.8691108528811791</c:v>
                </c:pt>
                <c:pt idx="211">
                  <c:v>-6.0667333247895634</c:v>
                </c:pt>
                <c:pt idx="212">
                  <c:v>-6.1655445607437551</c:v>
                </c:pt>
                <c:pt idx="213">
                  <c:v>-6.2643557966979468</c:v>
                </c:pt>
                <c:pt idx="214">
                  <c:v>-6.3136614146750434</c:v>
                </c:pt>
                <c:pt idx="216">
                  <c:v>0.99999999999999989</c:v>
                </c:pt>
                <c:pt idx="217">
                  <c:v>0.98473282442748078</c:v>
                </c:pt>
                <c:pt idx="218">
                  <c:v>0.95419847328244256</c:v>
                </c:pt>
                <c:pt idx="219">
                  <c:v>0.92366412213740434</c:v>
                </c:pt>
                <c:pt idx="220">
                  <c:v>0.86259541984732802</c:v>
                </c:pt>
                <c:pt idx="221">
                  <c:v>0.80152671755725169</c:v>
                </c:pt>
                <c:pt idx="222">
                  <c:v>0.74045801526717536</c:v>
                </c:pt>
                <c:pt idx="223">
                  <c:v>0.67938931297709904</c:v>
                </c:pt>
                <c:pt idx="224">
                  <c:v>0.55725190839694638</c:v>
                </c:pt>
                <c:pt idx="225">
                  <c:v>0.43511450381679373</c:v>
                </c:pt>
                <c:pt idx="226">
                  <c:v>0.31297709923664108</c:v>
                </c:pt>
                <c:pt idx="227">
                  <c:v>0.19083969465648842</c:v>
                </c:pt>
                <c:pt idx="228">
                  <c:v>6.8702290076335756E-2</c:v>
                </c:pt>
                <c:pt idx="229">
                  <c:v>-5.3435114503816911E-2</c:v>
                </c:pt>
                <c:pt idx="230">
                  <c:v>-0.17557251908396959</c:v>
                </c:pt>
                <c:pt idx="231">
                  <c:v>-0.29770992366412224</c:v>
                </c:pt>
                <c:pt idx="232">
                  <c:v>-0.4198473282442749</c:v>
                </c:pt>
                <c:pt idx="233">
                  <c:v>-0.54198473282442761</c:v>
                </c:pt>
                <c:pt idx="234">
                  <c:v>-0.66412213740458026</c:v>
                </c:pt>
                <c:pt idx="235">
                  <c:v>-0.72519083969465659</c:v>
                </c:pt>
                <c:pt idx="236">
                  <c:v>-0.78625954198473291</c:v>
                </c:pt>
                <c:pt idx="237">
                  <c:v>-0.84732824427480924</c:v>
                </c:pt>
                <c:pt idx="238">
                  <c:v>-0.90839694656488557</c:v>
                </c:pt>
                <c:pt idx="239">
                  <c:v>-0.93893129770992378</c:v>
                </c:pt>
                <c:pt idx="240">
                  <c:v>-0.969465648854962</c:v>
                </c:pt>
                <c:pt idx="241">
                  <c:v>-0.98473282442748111</c:v>
                </c:pt>
                <c:pt idx="242">
                  <c:v>-1.0000000000000002</c:v>
                </c:pt>
                <c:pt idx="243">
                  <c:v>-0.98473282442748111</c:v>
                </c:pt>
                <c:pt idx="244">
                  <c:v>-0.969465648854962</c:v>
                </c:pt>
                <c:pt idx="245">
                  <c:v>-0.93893129770992378</c:v>
                </c:pt>
                <c:pt idx="246">
                  <c:v>-0.90839694656488557</c:v>
                </c:pt>
                <c:pt idx="247">
                  <c:v>-0.84732824427480924</c:v>
                </c:pt>
                <c:pt idx="248">
                  <c:v>-0.78625954198473291</c:v>
                </c:pt>
                <c:pt idx="249">
                  <c:v>-0.72519083969465659</c:v>
                </c:pt>
                <c:pt idx="250">
                  <c:v>-0.66412213740458026</c:v>
                </c:pt>
                <c:pt idx="251">
                  <c:v>-0.54198473282442761</c:v>
                </c:pt>
                <c:pt idx="252">
                  <c:v>-0.41984732824427495</c:v>
                </c:pt>
                <c:pt idx="253">
                  <c:v>-0.2977099236641223</c:v>
                </c:pt>
                <c:pt idx="254">
                  <c:v>-0.17557251908396965</c:v>
                </c:pt>
                <c:pt idx="255">
                  <c:v>-5.343511450381698E-2</c:v>
                </c:pt>
                <c:pt idx="256">
                  <c:v>6.8702290076335687E-2</c:v>
                </c:pt>
                <c:pt idx="257">
                  <c:v>0.19083969465648837</c:v>
                </c:pt>
                <c:pt idx="258">
                  <c:v>0.31297709923664102</c:v>
                </c:pt>
                <c:pt idx="259">
                  <c:v>0.43511450381679367</c:v>
                </c:pt>
                <c:pt idx="260">
                  <c:v>0.55725190839694638</c:v>
                </c:pt>
                <c:pt idx="261">
                  <c:v>0.67938931297709904</c:v>
                </c:pt>
                <c:pt idx="262">
                  <c:v>0.74045801526717536</c:v>
                </c:pt>
                <c:pt idx="263">
                  <c:v>0.80152671755725169</c:v>
                </c:pt>
                <c:pt idx="264">
                  <c:v>0.86259541984732802</c:v>
                </c:pt>
                <c:pt idx="265">
                  <c:v>0.92366412213740434</c:v>
                </c:pt>
                <c:pt idx="266">
                  <c:v>0.95419847328244256</c:v>
                </c:pt>
                <c:pt idx="267">
                  <c:v>0.98473282442748078</c:v>
                </c:pt>
                <c:pt idx="268">
                  <c:v>0.99999999999999989</c:v>
                </c:pt>
                <c:pt idx="270">
                  <c:v>1.732050807568877</c:v>
                </c:pt>
                <c:pt idx="271">
                  <c:v>1.7144217917157587</c:v>
                </c:pt>
                <c:pt idx="272">
                  <c:v>1.6791637600095219</c:v>
                </c:pt>
                <c:pt idx="273">
                  <c:v>1.6439057283032852</c:v>
                </c:pt>
                <c:pt idx="274">
                  <c:v>1.5733896648908119</c:v>
                </c:pt>
                <c:pt idx="275">
                  <c:v>1.5028736014783386</c:v>
                </c:pt>
                <c:pt idx="276">
                  <c:v>1.4323575380658653</c:v>
                </c:pt>
                <c:pt idx="277">
                  <c:v>1.361841474653392</c:v>
                </c:pt>
                <c:pt idx="278">
                  <c:v>1.2208093478284452</c:v>
                </c:pt>
                <c:pt idx="279">
                  <c:v>1.0797772210034984</c:v>
                </c:pt>
                <c:pt idx="280">
                  <c:v>0.93874509417855168</c:v>
                </c:pt>
                <c:pt idx="281">
                  <c:v>0.79771296735360497</c:v>
                </c:pt>
                <c:pt idx="282">
                  <c:v>0.65668084052865827</c:v>
                </c:pt>
                <c:pt idx="283">
                  <c:v>0.51564871370371157</c:v>
                </c:pt>
                <c:pt idx="284">
                  <c:v>0.37461658687876487</c:v>
                </c:pt>
                <c:pt idx="285">
                  <c:v>0.23358446005381814</c:v>
                </c:pt>
                <c:pt idx="286">
                  <c:v>9.2552333228871408E-2</c:v>
                </c:pt>
                <c:pt idx="287">
                  <c:v>-4.8479793596075321E-2</c:v>
                </c:pt>
                <c:pt idx="288">
                  <c:v>-0.18951192042102205</c:v>
                </c:pt>
                <c:pt idx="289">
                  <c:v>-0.2600279838334954</c:v>
                </c:pt>
                <c:pt idx="290">
                  <c:v>-0.33054404724596875</c:v>
                </c:pt>
                <c:pt idx="291">
                  <c:v>-0.4010601106584421</c:v>
                </c:pt>
                <c:pt idx="292">
                  <c:v>-0.47157617407091545</c:v>
                </c:pt>
                <c:pt idx="293">
                  <c:v>-0.5068342057771521</c:v>
                </c:pt>
                <c:pt idx="294">
                  <c:v>-0.54209223748338875</c:v>
                </c:pt>
                <c:pt idx="295">
                  <c:v>-0.55972125333650713</c:v>
                </c:pt>
                <c:pt idx="296">
                  <c:v>-0.57735026918962551</c:v>
                </c:pt>
                <c:pt idx="297">
                  <c:v>-0.55972125333650713</c:v>
                </c:pt>
                <c:pt idx="298">
                  <c:v>-0.54209223748338875</c:v>
                </c:pt>
                <c:pt idx="299">
                  <c:v>-0.5068342057771521</c:v>
                </c:pt>
                <c:pt idx="300">
                  <c:v>-0.4715761740709154</c:v>
                </c:pt>
                <c:pt idx="301">
                  <c:v>-0.40106011065844205</c:v>
                </c:pt>
                <c:pt idx="302">
                  <c:v>-0.3305440472459687</c:v>
                </c:pt>
                <c:pt idx="303">
                  <c:v>-0.26002798383349535</c:v>
                </c:pt>
                <c:pt idx="304">
                  <c:v>-0.189511920421022</c:v>
                </c:pt>
                <c:pt idx="305">
                  <c:v>-4.8479793596075266E-2</c:v>
                </c:pt>
                <c:pt idx="306">
                  <c:v>9.2552333228871464E-2</c:v>
                </c:pt>
                <c:pt idx="307">
                  <c:v>0.23358446005381819</c:v>
                </c:pt>
                <c:pt idx="308">
                  <c:v>0.37461658687876492</c:v>
                </c:pt>
                <c:pt idx="309">
                  <c:v>0.51564871370371168</c:v>
                </c:pt>
                <c:pt idx="310">
                  <c:v>0.65668084052865838</c:v>
                </c:pt>
                <c:pt idx="311">
                  <c:v>0.79771296735360508</c:v>
                </c:pt>
                <c:pt idx="312">
                  <c:v>0.93874509417855179</c:v>
                </c:pt>
                <c:pt idx="313">
                  <c:v>1.0797772210034986</c:v>
                </c:pt>
                <c:pt idx="314">
                  <c:v>1.2208093478284454</c:v>
                </c:pt>
                <c:pt idx="315">
                  <c:v>1.3618414746533922</c:v>
                </c:pt>
                <c:pt idx="316">
                  <c:v>1.4323575380658655</c:v>
                </c:pt>
                <c:pt idx="317">
                  <c:v>1.5028736014783388</c:v>
                </c:pt>
                <c:pt idx="318">
                  <c:v>1.5733896648908121</c:v>
                </c:pt>
                <c:pt idx="319">
                  <c:v>1.6439057283032854</c:v>
                </c:pt>
                <c:pt idx="320">
                  <c:v>1.6791637600095222</c:v>
                </c:pt>
                <c:pt idx="321">
                  <c:v>1.7144217917157589</c:v>
                </c:pt>
                <c:pt idx="322">
                  <c:v>1.7320508075688772</c:v>
                </c:pt>
                <c:pt idx="324">
                  <c:v>2.4142135623730949</c:v>
                </c:pt>
                <c:pt idx="325">
                  <c:v>2.3926225156193071</c:v>
                </c:pt>
                <c:pt idx="326">
                  <c:v>2.3494404221117318</c:v>
                </c:pt>
                <c:pt idx="327">
                  <c:v>2.3062583286041565</c:v>
                </c:pt>
                <c:pt idx="328">
                  <c:v>2.2198941415890054</c:v>
                </c:pt>
                <c:pt idx="329">
                  <c:v>2.1335299545738544</c:v>
                </c:pt>
                <c:pt idx="330">
                  <c:v>2.0471657675587034</c:v>
                </c:pt>
                <c:pt idx="331">
                  <c:v>1.9608015805435526</c:v>
                </c:pt>
                <c:pt idx="332">
                  <c:v>1.788073206513251</c:v>
                </c:pt>
                <c:pt idx="333">
                  <c:v>1.6153448324829494</c:v>
                </c:pt>
                <c:pt idx="334">
                  <c:v>1.4426164584526477</c:v>
                </c:pt>
                <c:pt idx="335">
                  <c:v>1.2698880844223461</c:v>
                </c:pt>
                <c:pt idx="336">
                  <c:v>1.0971597103920445</c:v>
                </c:pt>
                <c:pt idx="337">
                  <c:v>0.92443133636174291</c:v>
                </c:pt>
                <c:pt idx="338">
                  <c:v>0.75170296233144129</c:v>
                </c:pt>
                <c:pt idx="339">
                  <c:v>0.57897458830113968</c:v>
                </c:pt>
                <c:pt idx="340">
                  <c:v>0.40624621427083801</c:v>
                </c:pt>
                <c:pt idx="341">
                  <c:v>0.23351784024053635</c:v>
                </c:pt>
                <c:pt idx="342">
                  <c:v>6.0789466210234677E-2</c:v>
                </c:pt>
                <c:pt idx="343">
                  <c:v>-2.5574720804916157E-2</c:v>
                </c:pt>
                <c:pt idx="344">
                  <c:v>-0.11193890782006699</c:v>
                </c:pt>
                <c:pt idx="345">
                  <c:v>-0.19830309483521782</c:v>
                </c:pt>
                <c:pt idx="346">
                  <c:v>-0.28466728185036866</c:v>
                </c:pt>
                <c:pt idx="347">
                  <c:v>-0.32784937535794406</c:v>
                </c:pt>
                <c:pt idx="348">
                  <c:v>-0.37103146886551946</c:v>
                </c:pt>
                <c:pt idx="349">
                  <c:v>-0.39262251561930717</c:v>
                </c:pt>
                <c:pt idx="350">
                  <c:v>-0.41421356237309487</c:v>
                </c:pt>
                <c:pt idx="351">
                  <c:v>-0.39262251561930717</c:v>
                </c:pt>
                <c:pt idx="352">
                  <c:v>-0.37103146886551946</c:v>
                </c:pt>
                <c:pt idx="353">
                  <c:v>-0.32784937535794406</c:v>
                </c:pt>
                <c:pt idx="354">
                  <c:v>-0.28466728185036866</c:v>
                </c:pt>
                <c:pt idx="355">
                  <c:v>-0.19830309483521782</c:v>
                </c:pt>
                <c:pt idx="356">
                  <c:v>-0.11193890782006699</c:v>
                </c:pt>
                <c:pt idx="357">
                  <c:v>-2.5574720804916157E-2</c:v>
                </c:pt>
                <c:pt idx="358">
                  <c:v>6.0789466210234677E-2</c:v>
                </c:pt>
                <c:pt idx="359">
                  <c:v>0.23351784024053635</c:v>
                </c:pt>
                <c:pt idx="360">
                  <c:v>0.40624621427083801</c:v>
                </c:pt>
                <c:pt idx="361">
                  <c:v>0.57897458830113968</c:v>
                </c:pt>
                <c:pt idx="362">
                  <c:v>0.75170296233144129</c:v>
                </c:pt>
                <c:pt idx="363">
                  <c:v>0.92443133636174291</c:v>
                </c:pt>
                <c:pt idx="364">
                  <c:v>1.0971597103920445</c:v>
                </c:pt>
                <c:pt idx="365">
                  <c:v>1.2698880844223461</c:v>
                </c:pt>
                <c:pt idx="366">
                  <c:v>1.4426164584526477</c:v>
                </c:pt>
                <c:pt idx="367">
                  <c:v>1.6153448324829494</c:v>
                </c:pt>
                <c:pt idx="368">
                  <c:v>1.788073206513251</c:v>
                </c:pt>
                <c:pt idx="369">
                  <c:v>1.9608015805435526</c:v>
                </c:pt>
                <c:pt idx="370">
                  <c:v>2.0471657675587034</c:v>
                </c:pt>
                <c:pt idx="371">
                  <c:v>2.1335299545738544</c:v>
                </c:pt>
                <c:pt idx="372">
                  <c:v>2.2198941415890054</c:v>
                </c:pt>
                <c:pt idx="373">
                  <c:v>2.3062583286041565</c:v>
                </c:pt>
                <c:pt idx="374">
                  <c:v>2.3494404221117318</c:v>
                </c:pt>
                <c:pt idx="375">
                  <c:v>2.3926225156193071</c:v>
                </c:pt>
                <c:pt idx="376">
                  <c:v>2.4142135623730949</c:v>
                </c:pt>
                <c:pt idx="378">
                  <c:v>3.7320508075688776</c:v>
                </c:pt>
                <c:pt idx="379">
                  <c:v>3.7015164564238394</c:v>
                </c:pt>
                <c:pt idx="380">
                  <c:v>3.640447754133763</c:v>
                </c:pt>
                <c:pt idx="381">
                  <c:v>3.5793790518436865</c:v>
                </c:pt>
                <c:pt idx="382">
                  <c:v>3.4572416472635337</c:v>
                </c:pt>
                <c:pt idx="383">
                  <c:v>3.3351042426833808</c:v>
                </c:pt>
                <c:pt idx="384">
                  <c:v>3.2129668381032279</c:v>
                </c:pt>
                <c:pt idx="385">
                  <c:v>3.090829433523075</c:v>
                </c:pt>
                <c:pt idx="386">
                  <c:v>2.8465546243627697</c:v>
                </c:pt>
                <c:pt idx="387">
                  <c:v>2.6022798152024644</c:v>
                </c:pt>
                <c:pt idx="388">
                  <c:v>2.3580050060421591</c:v>
                </c:pt>
                <c:pt idx="389">
                  <c:v>2.1137301968818538</c:v>
                </c:pt>
                <c:pt idx="390">
                  <c:v>1.8694553877215485</c:v>
                </c:pt>
                <c:pt idx="391">
                  <c:v>1.6251805785612432</c:v>
                </c:pt>
                <c:pt idx="392">
                  <c:v>1.3809057694009379</c:v>
                </c:pt>
                <c:pt idx="393">
                  <c:v>1.1366309602406326</c:v>
                </c:pt>
                <c:pt idx="394">
                  <c:v>0.89235615108032729</c:v>
                </c:pt>
                <c:pt idx="395">
                  <c:v>0.64808134192002198</c:v>
                </c:pt>
                <c:pt idx="396">
                  <c:v>0.40380653275971667</c:v>
                </c:pt>
                <c:pt idx="397">
                  <c:v>0.28166912817956402</c:v>
                </c:pt>
                <c:pt idx="398">
                  <c:v>0.15953172359941137</c:v>
                </c:pt>
                <c:pt idx="399">
                  <c:v>3.7394319019258701E-2</c:v>
                </c:pt>
                <c:pt idx="400">
                  <c:v>-8.4743085560893966E-2</c:v>
                </c:pt>
                <c:pt idx="401">
                  <c:v>-0.14581178785097029</c:v>
                </c:pt>
                <c:pt idx="402">
                  <c:v>-0.20688049014104662</c:v>
                </c:pt>
                <c:pt idx="403">
                  <c:v>-0.23741484128608478</c:v>
                </c:pt>
                <c:pt idx="404">
                  <c:v>-0.26794919243112297</c:v>
                </c:pt>
                <c:pt idx="405">
                  <c:v>-0.23741484128608481</c:v>
                </c:pt>
                <c:pt idx="406">
                  <c:v>-0.20688049014104665</c:v>
                </c:pt>
                <c:pt idx="407">
                  <c:v>-0.14581178785097032</c:v>
                </c:pt>
                <c:pt idx="408">
                  <c:v>-8.4743085560893994E-2</c:v>
                </c:pt>
                <c:pt idx="409">
                  <c:v>3.7394319019258673E-2</c:v>
                </c:pt>
                <c:pt idx="410">
                  <c:v>0.15953172359941134</c:v>
                </c:pt>
                <c:pt idx="411">
                  <c:v>0.28166912817956402</c:v>
                </c:pt>
                <c:pt idx="412">
                  <c:v>0.40380653275971667</c:v>
                </c:pt>
                <c:pt idx="413">
                  <c:v>0.64808134192002198</c:v>
                </c:pt>
                <c:pt idx="414">
                  <c:v>0.89235615108032729</c:v>
                </c:pt>
                <c:pt idx="415">
                  <c:v>1.1366309602406326</c:v>
                </c:pt>
                <c:pt idx="416">
                  <c:v>1.3809057694009379</c:v>
                </c:pt>
                <c:pt idx="417">
                  <c:v>1.6251805785612432</c:v>
                </c:pt>
                <c:pt idx="418">
                  <c:v>1.8694553877215485</c:v>
                </c:pt>
                <c:pt idx="419">
                  <c:v>2.1137301968818538</c:v>
                </c:pt>
                <c:pt idx="420">
                  <c:v>2.3580050060421591</c:v>
                </c:pt>
                <c:pt idx="421">
                  <c:v>2.6022798152024644</c:v>
                </c:pt>
                <c:pt idx="422">
                  <c:v>2.8465546243627697</c:v>
                </c:pt>
                <c:pt idx="423">
                  <c:v>3.090829433523075</c:v>
                </c:pt>
                <c:pt idx="424">
                  <c:v>3.2129668381032279</c:v>
                </c:pt>
                <c:pt idx="425">
                  <c:v>3.3351042426833808</c:v>
                </c:pt>
                <c:pt idx="426">
                  <c:v>3.4572416472635337</c:v>
                </c:pt>
                <c:pt idx="427">
                  <c:v>3.5793790518436865</c:v>
                </c:pt>
                <c:pt idx="428">
                  <c:v>3.640447754133763</c:v>
                </c:pt>
                <c:pt idx="429">
                  <c:v>3.7015164564238394</c:v>
                </c:pt>
                <c:pt idx="430">
                  <c:v>3.7320508075688776</c:v>
                </c:pt>
                <c:pt idx="432">
                  <c:v>6.3137515146750411</c:v>
                </c:pt>
                <c:pt idx="433">
                  <c:v>6.2643458966979448</c:v>
                </c:pt>
                <c:pt idx="434">
                  <c:v>6.1655346607437531</c:v>
                </c:pt>
                <c:pt idx="435">
                  <c:v>6.0667234247895614</c:v>
                </c:pt>
                <c:pt idx="436">
                  <c:v>5.8691009528811771</c:v>
                </c:pt>
                <c:pt idx="437">
                  <c:v>5.6714784809727927</c:v>
                </c:pt>
                <c:pt idx="438">
                  <c:v>5.4738560090644084</c:v>
                </c:pt>
                <c:pt idx="439">
                  <c:v>5.2762335371560241</c:v>
                </c:pt>
                <c:pt idx="440">
                  <c:v>4.8809885933392563</c:v>
                </c:pt>
                <c:pt idx="441">
                  <c:v>4.4857436495224885</c:v>
                </c:pt>
                <c:pt idx="442">
                  <c:v>4.0904987057057207</c:v>
                </c:pt>
                <c:pt idx="443">
                  <c:v>3.6952537618889525</c:v>
                </c:pt>
                <c:pt idx="444">
                  <c:v>3.3000088180721843</c:v>
                </c:pt>
                <c:pt idx="445">
                  <c:v>2.904763874255416</c:v>
                </c:pt>
                <c:pt idx="446">
                  <c:v>2.5095189304386478</c:v>
                </c:pt>
                <c:pt idx="447">
                  <c:v>2.1142739866218796</c:v>
                </c:pt>
                <c:pt idx="448">
                  <c:v>1.7190290428051114</c:v>
                </c:pt>
                <c:pt idx="449">
                  <c:v>1.3237840989883431</c:v>
                </c:pt>
                <c:pt idx="450">
                  <c:v>0.92853915517157504</c:v>
                </c:pt>
                <c:pt idx="451">
                  <c:v>0.73091668326319104</c:v>
                </c:pt>
                <c:pt idx="452">
                  <c:v>0.53329421135480692</c:v>
                </c:pt>
                <c:pt idx="453">
                  <c:v>0.33567173944642287</c:v>
                </c:pt>
                <c:pt idx="454">
                  <c:v>0.13804926753803881</c:v>
                </c:pt>
                <c:pt idx="455">
                  <c:v>3.9238031583846783E-2</c:v>
                </c:pt>
                <c:pt idx="456">
                  <c:v>-5.9573204370345245E-2</c:v>
                </c:pt>
                <c:pt idx="457">
                  <c:v>-0.10897882234744126</c:v>
                </c:pt>
                <c:pt idx="458">
                  <c:v>-0.15838444032453727</c:v>
                </c:pt>
                <c:pt idx="459">
                  <c:v>-0.10897882234744126</c:v>
                </c:pt>
                <c:pt idx="460">
                  <c:v>-5.9573204370345245E-2</c:v>
                </c:pt>
                <c:pt idx="461">
                  <c:v>3.9238031583846783E-2</c:v>
                </c:pt>
                <c:pt idx="462">
                  <c:v>0.13804926753803881</c:v>
                </c:pt>
                <c:pt idx="463">
                  <c:v>0.33567173944642287</c:v>
                </c:pt>
                <c:pt idx="464">
                  <c:v>0.53329421135480692</c:v>
                </c:pt>
                <c:pt idx="465">
                  <c:v>0.73091668326319104</c:v>
                </c:pt>
                <c:pt idx="466">
                  <c:v>0.92853915517157515</c:v>
                </c:pt>
                <c:pt idx="467">
                  <c:v>1.3237840989883431</c:v>
                </c:pt>
                <c:pt idx="468">
                  <c:v>1.7190290428051114</c:v>
                </c:pt>
                <c:pt idx="469">
                  <c:v>2.1142739866218796</c:v>
                </c:pt>
                <c:pt idx="470">
                  <c:v>2.5095189304386478</c:v>
                </c:pt>
                <c:pt idx="471">
                  <c:v>2.904763874255416</c:v>
                </c:pt>
                <c:pt idx="472">
                  <c:v>3.3000088180721843</c:v>
                </c:pt>
                <c:pt idx="473">
                  <c:v>3.6952537618889525</c:v>
                </c:pt>
                <c:pt idx="474">
                  <c:v>4.0904987057057207</c:v>
                </c:pt>
                <c:pt idx="475">
                  <c:v>4.4857436495224885</c:v>
                </c:pt>
                <c:pt idx="476">
                  <c:v>4.8809885933392563</c:v>
                </c:pt>
                <c:pt idx="477">
                  <c:v>5.2762335371560241</c:v>
                </c:pt>
                <c:pt idx="478">
                  <c:v>5.4738560090644084</c:v>
                </c:pt>
                <c:pt idx="479">
                  <c:v>5.6714784809727927</c:v>
                </c:pt>
                <c:pt idx="480">
                  <c:v>5.8691009528811771</c:v>
                </c:pt>
                <c:pt idx="481">
                  <c:v>6.0667234247895614</c:v>
                </c:pt>
                <c:pt idx="482">
                  <c:v>6.1655346607437531</c:v>
                </c:pt>
                <c:pt idx="483">
                  <c:v>6.2643458966979448</c:v>
                </c:pt>
                <c:pt idx="484">
                  <c:v>6.3137515146750411</c:v>
                </c:pt>
              </c:numCache>
            </c:numRef>
          </c:xVal>
          <c:yVal>
            <c:numRef>
              <c:f>'v=const'!$K$8:$K$492</c:f>
              <c:numCache>
                <c:formatCode>General</c:formatCode>
                <c:ptCount val="485"/>
                <c:pt idx="432">
                  <c:v>0</c:v>
                </c:pt>
                <c:pt idx="433">
                  <c:v>0.56331071479321249</c:v>
                </c:pt>
                <c:pt idx="434">
                  <c:v>0.968148435766087</c:v>
                </c:pt>
                <c:pt idx="435">
                  <c:v>1.2400711694294857</c:v>
                </c:pt>
                <c:pt idx="436">
                  <c:v>1.6371086605027871</c:v>
                </c:pt>
                <c:pt idx="437">
                  <c:v>1.935035850967596</c:v>
                </c:pt>
                <c:pt idx="438">
                  <c:v>2.1749697561024122</c:v>
                </c:pt>
                <c:pt idx="439">
                  <c:v>2.3745555063177872</c:v>
                </c:pt>
                <c:pt idx="440">
                  <c:v>2.6870479767605402</c:v>
                </c:pt>
                <c:pt idx="441">
                  <c:v>2.9136751148706099</c:v>
                </c:pt>
                <c:pt idx="442">
                  <c:v>3.0734900991208955</c:v>
                </c:pt>
                <c:pt idx="443">
                  <c:v>3.176592981882735</c:v>
                </c:pt>
                <c:pt idx="444">
                  <c:v>3.2284218163792779</c:v>
                </c:pt>
                <c:pt idx="445">
                  <c:v>3.2314446839107838</c:v>
                </c:pt>
                <c:pt idx="446">
                  <c:v>3.1858005170838011</c:v>
                </c:pt>
                <c:pt idx="447">
                  <c:v>3.0893329365580078</c:v>
                </c:pt>
                <c:pt idx="448">
                  <c:v>2.9370382905109342</c:v>
                </c:pt>
                <c:pt idx="449">
                  <c:v>2.7195537714351627</c:v>
                </c:pt>
                <c:pt idx="450">
                  <c:v>2.419362391272049</c:v>
                </c:pt>
                <c:pt idx="451">
                  <c:v>2.2281878934190584</c:v>
                </c:pt>
                <c:pt idx="452">
                  <c:v>1.9995546788349037</c:v>
                </c:pt>
                <c:pt idx="453">
                  <c:v>1.7185771021736229</c:v>
                </c:pt>
                <c:pt idx="454">
                  <c:v>1.3530285716769108</c:v>
                </c:pt>
                <c:pt idx="455">
                  <c:v>1.1135460765280267</c:v>
                </c:pt>
                <c:pt idx="456">
                  <c:v>0.79357173124190439</c:v>
                </c:pt>
                <c:pt idx="457">
                  <c:v>0.56331071479320782</c:v>
                </c:pt>
                <c:pt idx="458">
                  <c:v>0</c:v>
                </c:pt>
                <c:pt idx="459">
                  <c:v>-0.56331071479320782</c:v>
                </c:pt>
                <c:pt idx="460">
                  <c:v>-0.79357173124190439</c:v>
                </c:pt>
                <c:pt idx="461">
                  <c:v>-1.1135460765280267</c:v>
                </c:pt>
                <c:pt idx="462">
                  <c:v>-1.3530285716769108</c:v>
                </c:pt>
                <c:pt idx="463">
                  <c:v>-1.7185771021736229</c:v>
                </c:pt>
                <c:pt idx="464">
                  <c:v>-1.9995546788349037</c:v>
                </c:pt>
                <c:pt idx="465">
                  <c:v>-2.2281878934190584</c:v>
                </c:pt>
                <c:pt idx="466">
                  <c:v>-2.419362391272049</c:v>
                </c:pt>
                <c:pt idx="467">
                  <c:v>-2.7195537714351627</c:v>
                </c:pt>
                <c:pt idx="468">
                  <c:v>-2.9370382905109342</c:v>
                </c:pt>
                <c:pt idx="469">
                  <c:v>-3.0893329365580078</c:v>
                </c:pt>
                <c:pt idx="470">
                  <c:v>-3.1858005170838011</c:v>
                </c:pt>
                <c:pt idx="471">
                  <c:v>-3.2314446839107838</c:v>
                </c:pt>
                <c:pt idx="472">
                  <c:v>-3.2284218163792779</c:v>
                </c:pt>
                <c:pt idx="473">
                  <c:v>-3.176592981882735</c:v>
                </c:pt>
                <c:pt idx="474">
                  <c:v>-3.0734900991208955</c:v>
                </c:pt>
                <c:pt idx="475">
                  <c:v>-2.9136751148706099</c:v>
                </c:pt>
                <c:pt idx="476">
                  <c:v>-2.6870479767605402</c:v>
                </c:pt>
                <c:pt idx="477">
                  <c:v>-2.3745555063177872</c:v>
                </c:pt>
                <c:pt idx="478">
                  <c:v>-2.1749697561024122</c:v>
                </c:pt>
                <c:pt idx="479">
                  <c:v>-1.935035850967596</c:v>
                </c:pt>
                <c:pt idx="480">
                  <c:v>-1.6371086605027871</c:v>
                </c:pt>
                <c:pt idx="481">
                  <c:v>-1.2400711694294857</c:v>
                </c:pt>
                <c:pt idx="482">
                  <c:v>-0.968148435766087</c:v>
                </c:pt>
                <c:pt idx="483">
                  <c:v>-0.56331071479321249</c:v>
                </c:pt>
                <c:pt idx="484">
                  <c:v>0</c:v>
                </c:pt>
              </c:numCache>
            </c:numRef>
          </c:yVal>
        </c:ser>
        <c:axId val="139901568"/>
        <c:axId val="140468992"/>
      </c:scatterChart>
      <c:valAx>
        <c:axId val="139901568"/>
        <c:scaling>
          <c:orientation val="minMax"/>
          <c:max val="4"/>
          <c:min val="-4"/>
        </c:scaling>
        <c:axPos val="b"/>
        <c:majorGridlines/>
        <c:minorGridlines/>
        <c:title>
          <c:tx>
            <c:rich>
              <a:bodyPr rot="5400000"/>
              <a:lstStyle/>
              <a:p>
                <a:pPr>
                  <a:defRPr sz="1100"/>
                </a:pPr>
                <a:r>
                  <a:rPr lang="en-US" sz="1100"/>
                  <a:t>Y/a</a:t>
                </a:r>
              </a:p>
            </c:rich>
          </c:tx>
          <c:layout>
            <c:manualLayout>
              <c:xMode val="edge"/>
              <c:yMode val="edge"/>
              <c:x val="0.47032771265763457"/>
              <c:y val="0.93104723153624935"/>
            </c:manualLayout>
          </c:layout>
        </c:title>
        <c:numFmt formatCode="General" sourceLinked="1"/>
        <c:tickLblPos val="nextTo"/>
        <c:txPr>
          <a:bodyPr rot="5400000"/>
          <a:lstStyle/>
          <a:p>
            <a:pPr>
              <a:defRPr sz="1200" b="1"/>
            </a:pPr>
            <a:endParaRPr lang="de-DE"/>
          </a:p>
        </c:txPr>
        <c:crossAx val="140468992"/>
        <c:crossesAt val="-4"/>
        <c:crossBetween val="midCat"/>
        <c:minorUnit val="1"/>
      </c:valAx>
      <c:valAx>
        <c:axId val="140468992"/>
        <c:scaling>
          <c:orientation val="minMax"/>
        </c:scaling>
        <c:axPos val="l"/>
        <c:majorGridlines/>
        <c:title>
          <c:tx>
            <c:rich>
              <a:bodyPr rot="5400000" vert="horz"/>
              <a:lstStyle/>
              <a:p>
                <a:pPr>
                  <a:defRPr sz="1100"/>
                </a:pPr>
                <a:r>
                  <a:rPr lang="en-US" sz="1100"/>
                  <a:t>x/a</a:t>
                </a:r>
              </a:p>
            </c:rich>
          </c:tx>
        </c:title>
        <c:numFmt formatCode="General" sourceLinked="1"/>
        <c:tickLblPos val="nextTo"/>
        <c:txPr>
          <a:bodyPr rot="5400000"/>
          <a:lstStyle/>
          <a:p>
            <a:pPr>
              <a:defRPr sz="1200" b="1"/>
            </a:pPr>
            <a:endParaRPr lang="de-DE"/>
          </a:p>
        </c:txPr>
        <c:crossAx val="139901568"/>
        <c:crossesAt val="-4"/>
        <c:crossBetween val="midCat"/>
      </c:valAx>
    </c:plotArea>
    <c:legend>
      <c:legendPos val="r"/>
      <c:layout>
        <c:manualLayout>
          <c:xMode val="edge"/>
          <c:yMode val="edge"/>
          <c:x val="0.86491551010383283"/>
          <c:y val="0.18557192312683404"/>
          <c:w val="0.12066654608773363"/>
          <c:h val="0.52851013240569811"/>
        </c:manualLayout>
      </c:layout>
      <c:txPr>
        <a:bodyPr/>
        <a:lstStyle/>
        <a:p>
          <a:pPr>
            <a:defRPr sz="1100"/>
          </a:pPr>
          <a:endParaRPr lang="de-DE"/>
        </a:p>
      </c:txPr>
    </c:legend>
    <c:plotVisOnly val="1"/>
  </c:chart>
  <c:spPr>
    <a:ln>
      <a:noFill/>
    </a:ln>
  </c:sp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e-DE"/>
  <c:chart>
    <c:autoTitleDeleted val="1"/>
    <c:plotArea>
      <c:layout>
        <c:manualLayout>
          <c:layoutTarget val="inner"/>
          <c:xMode val="edge"/>
          <c:yMode val="edge"/>
          <c:x val="2.7987057078293819E-2"/>
          <c:y val="1.9545232370980468E-2"/>
          <c:w val="0.94453820793391374"/>
          <c:h val="0.96043276311631576"/>
        </c:manualLayout>
      </c:layout>
      <c:scatterChart>
        <c:scatterStyle val="lineMarker"/>
        <c:ser>
          <c:idx val="0"/>
          <c:order val="0"/>
          <c:tx>
            <c:strRef>
              <c:f>'uv-plane'!$C$6</c:f>
              <c:strCache>
                <c:ptCount val="1"/>
                <c:pt idx="0">
                  <c:v>-2</c:v>
                </c:pt>
              </c:strCache>
            </c:strRef>
          </c:tx>
          <c:spPr>
            <a:ln w="127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'uv-plane'!$B$8:$B$438</c:f>
              <c:numCache>
                <c:formatCode>General</c:formatCode>
                <c:ptCount val="431"/>
                <c:pt idx="0">
                  <c:v>-8.0416233283755982</c:v>
                </c:pt>
                <c:pt idx="1">
                  <c:v>-7.9811861503099184</c:v>
                </c:pt>
                <c:pt idx="2">
                  <c:v>-7.8603117941785596</c:v>
                </c:pt>
                <c:pt idx="3">
                  <c:v>-7.7394374380472009</c:v>
                </c:pt>
                <c:pt idx="4">
                  <c:v>-7.4976887257844833</c:v>
                </c:pt>
                <c:pt idx="5">
                  <c:v>-7.2559400135217658</c:v>
                </c:pt>
                <c:pt idx="6">
                  <c:v>-7.0141913012590482</c:v>
                </c:pt>
                <c:pt idx="7">
                  <c:v>-6.7724425889963307</c:v>
                </c:pt>
                <c:pt idx="8">
                  <c:v>-6.2889451644708956</c:v>
                </c:pt>
                <c:pt idx="9">
                  <c:v>-5.8054477399454605</c:v>
                </c:pt>
                <c:pt idx="10">
                  <c:v>-5.3219503154200254</c:v>
                </c:pt>
                <c:pt idx="11">
                  <c:v>-4.8384528908945903</c:v>
                </c:pt>
                <c:pt idx="12">
                  <c:v>-4.3549554663691552</c:v>
                </c:pt>
                <c:pt idx="13">
                  <c:v>-3.8714580418437201</c:v>
                </c:pt>
                <c:pt idx="14">
                  <c:v>-3.387960617318285</c:v>
                </c:pt>
                <c:pt idx="15">
                  <c:v>-2.9044631927928499</c:v>
                </c:pt>
                <c:pt idx="16">
                  <c:v>-2.4209657682674148</c:v>
                </c:pt>
                <c:pt idx="17">
                  <c:v>-1.9374683437419797</c:v>
                </c:pt>
                <c:pt idx="18">
                  <c:v>-1.4539709192165446</c:v>
                </c:pt>
                <c:pt idx="19">
                  <c:v>-1.2122222069538271</c:v>
                </c:pt>
                <c:pt idx="20">
                  <c:v>-0.97047349469110955</c:v>
                </c:pt>
                <c:pt idx="21">
                  <c:v>-0.728724782428392</c:v>
                </c:pt>
                <c:pt idx="22">
                  <c:v>-0.48697607016567446</c:v>
                </c:pt>
                <c:pt idx="23">
                  <c:v>-0.36610171403431568</c:v>
                </c:pt>
                <c:pt idx="24">
                  <c:v>-0.24522735790295691</c:v>
                </c:pt>
                <c:pt idx="25">
                  <c:v>-0.18479017983727752</c:v>
                </c:pt>
                <c:pt idx="26">
                  <c:v>-0.12435300177159681</c:v>
                </c:pt>
                <c:pt idx="27">
                  <c:v>-0.18479017983727619</c:v>
                </c:pt>
                <c:pt idx="28">
                  <c:v>-0.24522735790295558</c:v>
                </c:pt>
                <c:pt idx="29">
                  <c:v>-0.36610171403431435</c:v>
                </c:pt>
                <c:pt idx="30">
                  <c:v>-0.48697607016567312</c:v>
                </c:pt>
                <c:pt idx="31">
                  <c:v>-0.72872478242839067</c:v>
                </c:pt>
                <c:pt idx="32">
                  <c:v>-0.97047349469110822</c:v>
                </c:pt>
                <c:pt idx="33">
                  <c:v>-1.2122222069538258</c:v>
                </c:pt>
                <c:pt idx="34">
                  <c:v>-1.4539709192165433</c:v>
                </c:pt>
                <c:pt idx="35">
                  <c:v>-1.9374683437419784</c:v>
                </c:pt>
                <c:pt idx="36">
                  <c:v>-2.4209657682674135</c:v>
                </c:pt>
                <c:pt idx="37">
                  <c:v>-2.9044631927928486</c:v>
                </c:pt>
                <c:pt idx="38">
                  <c:v>-3.3879606173182837</c:v>
                </c:pt>
                <c:pt idx="39">
                  <c:v>-3.8714580418437188</c:v>
                </c:pt>
                <c:pt idx="40">
                  <c:v>-4.3549554663691543</c:v>
                </c:pt>
                <c:pt idx="41">
                  <c:v>-4.8384528908945894</c:v>
                </c:pt>
                <c:pt idx="42">
                  <c:v>-5.3219503154200245</c:v>
                </c:pt>
                <c:pt idx="43">
                  <c:v>-5.8054477399454596</c:v>
                </c:pt>
                <c:pt idx="44">
                  <c:v>-6.2889451644708947</c:v>
                </c:pt>
                <c:pt idx="45">
                  <c:v>-6.7724425889963298</c:v>
                </c:pt>
                <c:pt idx="46">
                  <c:v>-7.0141913012590473</c:v>
                </c:pt>
                <c:pt idx="47">
                  <c:v>-7.2559400135217649</c:v>
                </c:pt>
                <c:pt idx="48">
                  <c:v>-7.4976887257844824</c:v>
                </c:pt>
                <c:pt idx="49">
                  <c:v>-7.7394374380472</c:v>
                </c:pt>
                <c:pt idx="50">
                  <c:v>-7.8603117941785587</c:v>
                </c:pt>
                <c:pt idx="51">
                  <c:v>-7.9811861503099175</c:v>
                </c:pt>
                <c:pt idx="52">
                  <c:v>-8.0416233283755965</c:v>
                </c:pt>
                <c:pt idx="54">
                  <c:v>-4.082988165073596</c:v>
                </c:pt>
                <c:pt idx="55">
                  <c:v>-4.0536899245951998</c:v>
                </c:pt>
                <c:pt idx="56">
                  <c:v>-3.9950934436384076</c:v>
                </c:pt>
                <c:pt idx="57">
                  <c:v>-3.9364969626816153</c:v>
                </c:pt>
                <c:pt idx="58">
                  <c:v>-3.8193040007680308</c:v>
                </c:pt>
                <c:pt idx="59">
                  <c:v>-3.7021110388544463</c:v>
                </c:pt>
                <c:pt idx="60">
                  <c:v>-3.5849180769408617</c:v>
                </c:pt>
                <c:pt idx="61">
                  <c:v>-3.4677251150272772</c:v>
                </c:pt>
                <c:pt idx="62">
                  <c:v>-3.2333391912001086</c:v>
                </c:pt>
                <c:pt idx="63">
                  <c:v>-2.99895326737294</c:v>
                </c:pt>
                <c:pt idx="64">
                  <c:v>-2.7645673435457714</c:v>
                </c:pt>
                <c:pt idx="65">
                  <c:v>-2.5301814197186028</c:v>
                </c:pt>
                <c:pt idx="66">
                  <c:v>-2.2957954958914342</c:v>
                </c:pt>
                <c:pt idx="67">
                  <c:v>-2.0614095720642656</c:v>
                </c:pt>
                <c:pt idx="68">
                  <c:v>-1.827023648237097</c:v>
                </c:pt>
                <c:pt idx="69">
                  <c:v>-1.5926377244099283</c:v>
                </c:pt>
                <c:pt idx="70">
                  <c:v>-1.3582518005827597</c:v>
                </c:pt>
                <c:pt idx="71">
                  <c:v>-1.1238658767555911</c:v>
                </c:pt>
                <c:pt idx="72">
                  <c:v>-0.88947995292842252</c:v>
                </c:pt>
                <c:pt idx="73">
                  <c:v>-0.77228699101483822</c:v>
                </c:pt>
                <c:pt idx="74">
                  <c:v>-0.65509402910125392</c:v>
                </c:pt>
                <c:pt idx="75">
                  <c:v>-0.53790106718766961</c:v>
                </c:pt>
                <c:pt idx="76">
                  <c:v>-0.42070810527408531</c:v>
                </c:pt>
                <c:pt idx="77">
                  <c:v>-0.36211162431729316</c:v>
                </c:pt>
                <c:pt idx="78">
                  <c:v>-0.30351514336050101</c:v>
                </c:pt>
                <c:pt idx="79">
                  <c:v>-0.27421690288210493</c:v>
                </c:pt>
                <c:pt idx="80">
                  <c:v>-0.24491866240370874</c:v>
                </c:pt>
                <c:pt idx="81">
                  <c:v>-0.27421690288210482</c:v>
                </c:pt>
                <c:pt idx="82">
                  <c:v>-0.30351514336050089</c:v>
                </c:pt>
                <c:pt idx="83">
                  <c:v>-0.36211162431729305</c:v>
                </c:pt>
                <c:pt idx="84">
                  <c:v>-0.4207081052740852</c:v>
                </c:pt>
                <c:pt idx="85">
                  <c:v>-0.5379010671876695</c:v>
                </c:pt>
                <c:pt idx="86">
                  <c:v>-0.65509402910125381</c:v>
                </c:pt>
                <c:pt idx="87">
                  <c:v>-0.77228699101483811</c:v>
                </c:pt>
                <c:pt idx="88">
                  <c:v>-0.88947995292842241</c:v>
                </c:pt>
                <c:pt idx="89">
                  <c:v>-1.1238658767555911</c:v>
                </c:pt>
                <c:pt idx="90">
                  <c:v>-1.3582518005827597</c:v>
                </c:pt>
                <c:pt idx="91">
                  <c:v>-1.5926377244099283</c:v>
                </c:pt>
                <c:pt idx="92">
                  <c:v>-1.827023648237097</c:v>
                </c:pt>
                <c:pt idx="93">
                  <c:v>-2.0614095720642656</c:v>
                </c:pt>
                <c:pt idx="94">
                  <c:v>-2.2957954958914342</c:v>
                </c:pt>
                <c:pt idx="95">
                  <c:v>-2.5301814197186028</c:v>
                </c:pt>
                <c:pt idx="96">
                  <c:v>-2.7645673435457714</c:v>
                </c:pt>
                <c:pt idx="97">
                  <c:v>-2.99895326737294</c:v>
                </c:pt>
                <c:pt idx="98">
                  <c:v>-3.2333391912001086</c:v>
                </c:pt>
                <c:pt idx="99">
                  <c:v>-3.4677251150272772</c:v>
                </c:pt>
                <c:pt idx="100">
                  <c:v>-3.5849180769408617</c:v>
                </c:pt>
                <c:pt idx="101">
                  <c:v>-3.7021110388544463</c:v>
                </c:pt>
                <c:pt idx="102">
                  <c:v>-3.8193040007680308</c:v>
                </c:pt>
                <c:pt idx="103">
                  <c:v>-3.9364969626816153</c:v>
                </c:pt>
                <c:pt idx="104">
                  <c:v>-3.9950934436384076</c:v>
                </c:pt>
                <c:pt idx="105">
                  <c:v>-4.0536899245951998</c:v>
                </c:pt>
                <c:pt idx="106">
                  <c:v>-4.082988165073596</c:v>
                </c:pt>
                <c:pt idx="108">
                  <c:v>-2.1639524137386528</c:v>
                </c:pt>
                <c:pt idx="109">
                  <c:v>-2.1509612972769836</c:v>
                </c:pt>
                <c:pt idx="110">
                  <c:v>-2.1249790643536457</c:v>
                </c:pt>
                <c:pt idx="111">
                  <c:v>-2.0989968314303078</c:v>
                </c:pt>
                <c:pt idx="112">
                  <c:v>-2.0470323655836316</c:v>
                </c:pt>
                <c:pt idx="113">
                  <c:v>-1.9950678997369553</c:v>
                </c:pt>
                <c:pt idx="114">
                  <c:v>-1.9431034338902791</c:v>
                </c:pt>
                <c:pt idx="115">
                  <c:v>-1.8911389680436028</c:v>
                </c:pt>
                <c:pt idx="116">
                  <c:v>-1.7872100363502506</c:v>
                </c:pt>
                <c:pt idx="117">
                  <c:v>-1.6832811046568983</c:v>
                </c:pt>
                <c:pt idx="118">
                  <c:v>-1.579352172963546</c:v>
                </c:pt>
                <c:pt idx="119">
                  <c:v>-1.4754232412701938</c:v>
                </c:pt>
                <c:pt idx="120">
                  <c:v>-1.3714943095768415</c:v>
                </c:pt>
                <c:pt idx="121">
                  <c:v>-1.2675653778834892</c:v>
                </c:pt>
                <c:pt idx="122">
                  <c:v>-1.163636446190137</c:v>
                </c:pt>
                <c:pt idx="123">
                  <c:v>-1.0597075144967847</c:v>
                </c:pt>
                <c:pt idx="124">
                  <c:v>-0.95577858280343242</c:v>
                </c:pt>
                <c:pt idx="125">
                  <c:v>-0.85184965111008015</c:v>
                </c:pt>
                <c:pt idx="126">
                  <c:v>-0.74792071941672789</c:v>
                </c:pt>
                <c:pt idx="127">
                  <c:v>-0.69595625357005175</c:v>
                </c:pt>
                <c:pt idx="128">
                  <c:v>-0.64399178772337562</c:v>
                </c:pt>
                <c:pt idx="129">
                  <c:v>-0.59202732187669949</c:v>
                </c:pt>
                <c:pt idx="130">
                  <c:v>-0.54006285603002335</c:v>
                </c:pt>
                <c:pt idx="131">
                  <c:v>-0.51408062310668523</c:v>
                </c:pt>
                <c:pt idx="132">
                  <c:v>-0.48809839018334716</c:v>
                </c:pt>
                <c:pt idx="133">
                  <c:v>-0.47510727372167816</c:v>
                </c:pt>
                <c:pt idx="134">
                  <c:v>-0.46211715726000968</c:v>
                </c:pt>
                <c:pt idx="135">
                  <c:v>-0.47510827372167874</c:v>
                </c:pt>
                <c:pt idx="136">
                  <c:v>-0.4880993901833478</c:v>
                </c:pt>
                <c:pt idx="137">
                  <c:v>-0.51408162310668581</c:v>
                </c:pt>
                <c:pt idx="138">
                  <c:v>-0.54006385603002394</c:v>
                </c:pt>
                <c:pt idx="139">
                  <c:v>-0.59202832187670007</c:v>
                </c:pt>
                <c:pt idx="140">
                  <c:v>-0.6439927877233762</c:v>
                </c:pt>
                <c:pt idx="141">
                  <c:v>-0.69595725357005234</c:v>
                </c:pt>
                <c:pt idx="142">
                  <c:v>-0.74792171941672847</c:v>
                </c:pt>
                <c:pt idx="143">
                  <c:v>-0.85185065111008074</c:v>
                </c:pt>
                <c:pt idx="144">
                  <c:v>-0.955779582803433</c:v>
                </c:pt>
                <c:pt idx="145">
                  <c:v>-1.0597085144967853</c:v>
                </c:pt>
                <c:pt idx="146">
                  <c:v>-1.1636374461901375</c:v>
                </c:pt>
                <c:pt idx="147">
                  <c:v>-1.2675663778834898</c:v>
                </c:pt>
                <c:pt idx="148">
                  <c:v>-1.3714953095768421</c:v>
                </c:pt>
                <c:pt idx="149">
                  <c:v>-1.4754242412701943</c:v>
                </c:pt>
                <c:pt idx="150">
                  <c:v>-1.5793531729635466</c:v>
                </c:pt>
                <c:pt idx="151">
                  <c:v>-1.6832821046568989</c:v>
                </c:pt>
                <c:pt idx="152">
                  <c:v>-1.7872110363502511</c:v>
                </c:pt>
                <c:pt idx="153">
                  <c:v>-1.8911399680436034</c:v>
                </c:pt>
                <c:pt idx="154">
                  <c:v>-1.9431044338902796</c:v>
                </c:pt>
                <c:pt idx="155">
                  <c:v>-1.9950688997369559</c:v>
                </c:pt>
                <c:pt idx="156">
                  <c:v>-2.0470333655836321</c:v>
                </c:pt>
                <c:pt idx="157">
                  <c:v>-2.0989978314303084</c:v>
                </c:pt>
                <c:pt idx="158">
                  <c:v>-2.1249800643536463</c:v>
                </c:pt>
                <c:pt idx="159">
                  <c:v>-2.1509622972769842</c:v>
                </c:pt>
                <c:pt idx="160">
                  <c:v>-2.1639434137386533</c:v>
                </c:pt>
                <c:pt idx="162">
                  <c:v>-1.313035285499331</c:v>
                </c:pt>
                <c:pt idx="163">
                  <c:v>-1.308825811228006</c:v>
                </c:pt>
                <c:pt idx="164">
                  <c:v>-1.3004068626853562</c:v>
                </c:pt>
                <c:pt idx="165">
                  <c:v>-1.2919879141427064</c:v>
                </c:pt>
                <c:pt idx="166">
                  <c:v>-1.2751500170574066</c:v>
                </c:pt>
                <c:pt idx="167">
                  <c:v>-1.2583121199721068</c:v>
                </c:pt>
                <c:pt idx="168">
                  <c:v>-1.241474222886807</c:v>
                </c:pt>
                <c:pt idx="169">
                  <c:v>-1.2246363258015072</c:v>
                </c:pt>
                <c:pt idx="170">
                  <c:v>-1.1909605316309078</c:v>
                </c:pt>
                <c:pt idx="171">
                  <c:v>-1.1572847374603084</c:v>
                </c:pt>
                <c:pt idx="172">
                  <c:v>-1.123608943289709</c:v>
                </c:pt>
                <c:pt idx="173">
                  <c:v>-1.0899331491191095</c:v>
                </c:pt>
                <c:pt idx="174">
                  <c:v>-1.0562573549485101</c:v>
                </c:pt>
                <c:pt idx="175">
                  <c:v>-1.0225815607779107</c:v>
                </c:pt>
                <c:pt idx="176">
                  <c:v>-0.98890576660731122</c:v>
                </c:pt>
                <c:pt idx="177">
                  <c:v>-0.95522997243671171</c:v>
                </c:pt>
                <c:pt idx="178">
                  <c:v>-0.92155417826611219</c:v>
                </c:pt>
                <c:pt idx="179">
                  <c:v>-0.88787838409551267</c:v>
                </c:pt>
                <c:pt idx="180">
                  <c:v>-0.85420258992491316</c:v>
                </c:pt>
                <c:pt idx="181">
                  <c:v>-0.83736469283961346</c:v>
                </c:pt>
                <c:pt idx="182">
                  <c:v>-0.82052679575431375</c:v>
                </c:pt>
                <c:pt idx="183">
                  <c:v>-0.80368889866901405</c:v>
                </c:pt>
                <c:pt idx="184">
                  <c:v>-0.78685100158371435</c:v>
                </c:pt>
                <c:pt idx="185">
                  <c:v>-0.77843205304106444</c:v>
                </c:pt>
                <c:pt idx="186">
                  <c:v>-0.77001310449841454</c:v>
                </c:pt>
                <c:pt idx="187">
                  <c:v>-0.76580363022708964</c:v>
                </c:pt>
                <c:pt idx="188">
                  <c:v>-0.76159415595576474</c:v>
                </c:pt>
                <c:pt idx="189">
                  <c:v>-0.76580363022708964</c:v>
                </c:pt>
                <c:pt idx="190">
                  <c:v>-0.77001310449841454</c:v>
                </c:pt>
                <c:pt idx="191">
                  <c:v>-0.77843205304106444</c:v>
                </c:pt>
                <c:pt idx="192">
                  <c:v>-0.78685100158371435</c:v>
                </c:pt>
                <c:pt idx="193">
                  <c:v>-0.80368889866901405</c:v>
                </c:pt>
                <c:pt idx="194">
                  <c:v>-0.82052679575431375</c:v>
                </c:pt>
                <c:pt idx="195">
                  <c:v>-0.83736469283961346</c:v>
                </c:pt>
                <c:pt idx="196">
                  <c:v>-0.85420258992491316</c:v>
                </c:pt>
                <c:pt idx="197">
                  <c:v>-0.88787838409551267</c:v>
                </c:pt>
                <c:pt idx="198">
                  <c:v>-0.92155417826611219</c:v>
                </c:pt>
                <c:pt idx="199">
                  <c:v>-0.95522997243671171</c:v>
                </c:pt>
                <c:pt idx="200">
                  <c:v>-0.98890576660731122</c:v>
                </c:pt>
                <c:pt idx="201">
                  <c:v>-1.0225815607779107</c:v>
                </c:pt>
                <c:pt idx="202">
                  <c:v>-1.0562573549485101</c:v>
                </c:pt>
                <c:pt idx="203">
                  <c:v>-1.0899331491191095</c:v>
                </c:pt>
                <c:pt idx="204">
                  <c:v>-1.123608943289709</c:v>
                </c:pt>
                <c:pt idx="205">
                  <c:v>-1.1572847374603084</c:v>
                </c:pt>
                <c:pt idx="206">
                  <c:v>-1.1909605316309078</c:v>
                </c:pt>
                <c:pt idx="207">
                  <c:v>-1.2246363258015072</c:v>
                </c:pt>
                <c:pt idx="208">
                  <c:v>-1.241474222886807</c:v>
                </c:pt>
                <c:pt idx="209">
                  <c:v>-1.2583121199721068</c:v>
                </c:pt>
                <c:pt idx="210">
                  <c:v>-1.2751500170574066</c:v>
                </c:pt>
                <c:pt idx="211">
                  <c:v>-1.2919879141427064</c:v>
                </c:pt>
                <c:pt idx="212">
                  <c:v>-1.3004068626853562</c:v>
                </c:pt>
                <c:pt idx="213">
                  <c:v>-1.308825811228006</c:v>
                </c:pt>
                <c:pt idx="214">
                  <c:v>-1.313035285499331</c:v>
                </c:pt>
                <c:pt idx="216">
                  <c:v>8.0416233283755982</c:v>
                </c:pt>
                <c:pt idx="217">
                  <c:v>7.9811861503099184</c:v>
                </c:pt>
                <c:pt idx="218">
                  <c:v>7.8603117941785596</c:v>
                </c:pt>
                <c:pt idx="219">
                  <c:v>7.7394374380472009</c:v>
                </c:pt>
                <c:pt idx="220">
                  <c:v>7.4976887257844833</c:v>
                </c:pt>
                <c:pt idx="221">
                  <c:v>7.2559400135217658</c:v>
                </c:pt>
                <c:pt idx="222">
                  <c:v>7.0141913012590482</c:v>
                </c:pt>
                <c:pt idx="223">
                  <c:v>6.7724425889963307</c:v>
                </c:pt>
                <c:pt idx="224">
                  <c:v>6.2889451644708956</c:v>
                </c:pt>
                <c:pt idx="225">
                  <c:v>5.8054477399454605</c:v>
                </c:pt>
                <c:pt idx="226">
                  <c:v>5.3219503154200254</c:v>
                </c:pt>
                <c:pt idx="227">
                  <c:v>4.8384528908945903</c:v>
                </c:pt>
                <c:pt idx="228">
                  <c:v>4.3549554663691552</c:v>
                </c:pt>
                <c:pt idx="229">
                  <c:v>3.8714580418437201</c:v>
                </c:pt>
                <c:pt idx="230">
                  <c:v>3.387960617318285</c:v>
                </c:pt>
                <c:pt idx="231">
                  <c:v>2.9044631927928499</c:v>
                </c:pt>
                <c:pt idx="232">
                  <c:v>2.4209657682674148</c:v>
                </c:pt>
                <c:pt idx="233">
                  <c:v>1.9374683437419797</c:v>
                </c:pt>
                <c:pt idx="234">
                  <c:v>1.4539709192165446</c:v>
                </c:pt>
                <c:pt idx="235">
                  <c:v>1.2122222069538271</c:v>
                </c:pt>
                <c:pt idx="236">
                  <c:v>0.97047349469110955</c:v>
                </c:pt>
                <c:pt idx="237">
                  <c:v>0.728724782428392</c:v>
                </c:pt>
                <c:pt idx="238">
                  <c:v>0.48697607016567446</c:v>
                </c:pt>
                <c:pt idx="239">
                  <c:v>0.36610171403431568</c:v>
                </c:pt>
                <c:pt idx="240">
                  <c:v>0.24522735790295691</c:v>
                </c:pt>
                <c:pt idx="241">
                  <c:v>0.18479017983727752</c:v>
                </c:pt>
                <c:pt idx="242">
                  <c:v>0.12435300177159681</c:v>
                </c:pt>
                <c:pt idx="243">
                  <c:v>0.18479017983727619</c:v>
                </c:pt>
                <c:pt idx="244">
                  <c:v>0.24522735790295558</c:v>
                </c:pt>
                <c:pt idx="245">
                  <c:v>0.36610171403431435</c:v>
                </c:pt>
                <c:pt idx="246">
                  <c:v>0.48697607016567312</c:v>
                </c:pt>
                <c:pt idx="247">
                  <c:v>0.72872478242839067</c:v>
                </c:pt>
                <c:pt idx="248">
                  <c:v>0.97047349469110822</c:v>
                </c:pt>
                <c:pt idx="249">
                  <c:v>1.2122222069538258</c:v>
                </c:pt>
                <c:pt idx="250">
                  <c:v>1.4539709192165433</c:v>
                </c:pt>
                <c:pt idx="251">
                  <c:v>1.9374683437419784</c:v>
                </c:pt>
                <c:pt idx="252">
                  <c:v>2.4209657682674135</c:v>
                </c:pt>
                <c:pt idx="253">
                  <c:v>2.9044631927928486</c:v>
                </c:pt>
                <c:pt idx="254">
                  <c:v>3.3879606173182837</c:v>
                </c:pt>
                <c:pt idx="255">
                  <c:v>3.8714580418437188</c:v>
                </c:pt>
                <c:pt idx="256">
                  <c:v>4.3549554663691543</c:v>
                </c:pt>
                <c:pt idx="257">
                  <c:v>4.8384528908945894</c:v>
                </c:pt>
                <c:pt idx="258">
                  <c:v>5.3219503154200245</c:v>
                </c:pt>
                <c:pt idx="259">
                  <c:v>5.8054477399454596</c:v>
                </c:pt>
                <c:pt idx="260">
                  <c:v>6.2889451644708947</c:v>
                </c:pt>
                <c:pt idx="261">
                  <c:v>6.7724425889963298</c:v>
                </c:pt>
                <c:pt idx="262">
                  <c:v>7.0141913012590473</c:v>
                </c:pt>
                <c:pt idx="263">
                  <c:v>7.2559400135217649</c:v>
                </c:pt>
                <c:pt idx="264">
                  <c:v>7.4976887257844824</c:v>
                </c:pt>
                <c:pt idx="265">
                  <c:v>7.7394374380472</c:v>
                </c:pt>
                <c:pt idx="266">
                  <c:v>7.8603117941785587</c:v>
                </c:pt>
                <c:pt idx="267">
                  <c:v>7.9811861503099175</c:v>
                </c:pt>
                <c:pt idx="268">
                  <c:v>8.0416233283755965</c:v>
                </c:pt>
                <c:pt idx="269">
                  <c:v>0</c:v>
                </c:pt>
                <c:pt idx="270">
                  <c:v>4.082988165073596</c:v>
                </c:pt>
                <c:pt idx="271">
                  <c:v>4.0536899245951998</c:v>
                </c:pt>
                <c:pt idx="272">
                  <c:v>3.9950934436384076</c:v>
                </c:pt>
                <c:pt idx="273">
                  <c:v>3.9364969626816153</c:v>
                </c:pt>
                <c:pt idx="274">
                  <c:v>3.8193040007680308</c:v>
                </c:pt>
                <c:pt idx="275">
                  <c:v>3.7021110388544463</c:v>
                </c:pt>
                <c:pt idx="276">
                  <c:v>3.5849180769408617</c:v>
                </c:pt>
                <c:pt idx="277">
                  <c:v>3.4677251150272772</c:v>
                </c:pt>
                <c:pt idx="278">
                  <c:v>3.2333391912001086</c:v>
                </c:pt>
                <c:pt idx="279">
                  <c:v>2.99895326737294</c:v>
                </c:pt>
                <c:pt idx="280">
                  <c:v>2.7645673435457714</c:v>
                </c:pt>
                <c:pt idx="281">
                  <c:v>2.5301814197186028</c:v>
                </c:pt>
                <c:pt idx="282">
                  <c:v>2.2957954958914342</c:v>
                </c:pt>
                <c:pt idx="283">
                  <c:v>2.0614095720642656</c:v>
                </c:pt>
                <c:pt idx="284">
                  <c:v>1.827023648237097</c:v>
                </c:pt>
                <c:pt idx="285">
                  <c:v>1.5926377244099283</c:v>
                </c:pt>
                <c:pt idx="286">
                  <c:v>1.3582518005827597</c:v>
                </c:pt>
                <c:pt idx="287">
                  <c:v>1.1238658767555911</c:v>
                </c:pt>
                <c:pt idx="288">
                  <c:v>0.88947995292842252</c:v>
                </c:pt>
                <c:pt idx="289">
                  <c:v>0.77228699101483822</c:v>
                </c:pt>
                <c:pt idx="290">
                  <c:v>0.65509402910125392</c:v>
                </c:pt>
                <c:pt idx="291">
                  <c:v>0.53790106718766961</c:v>
                </c:pt>
                <c:pt idx="292">
                  <c:v>0.42070810527408531</c:v>
                </c:pt>
                <c:pt idx="293">
                  <c:v>0.36211162431729316</c:v>
                </c:pt>
                <c:pt idx="294">
                  <c:v>0.30351514336050101</c:v>
                </c:pt>
                <c:pt idx="295">
                  <c:v>0.27421690288210493</c:v>
                </c:pt>
                <c:pt idx="296">
                  <c:v>0.24491866240370874</c:v>
                </c:pt>
                <c:pt idx="297">
                  <c:v>0.27421690288210482</c:v>
                </c:pt>
                <c:pt idx="298">
                  <c:v>0.30351514336050089</c:v>
                </c:pt>
                <c:pt idx="299">
                  <c:v>0.36211162431729305</c:v>
                </c:pt>
                <c:pt idx="300">
                  <c:v>0.4207081052740852</c:v>
                </c:pt>
                <c:pt idx="301">
                  <c:v>0.5379010671876695</c:v>
                </c:pt>
                <c:pt idx="302">
                  <c:v>0.65509402910125381</c:v>
                </c:pt>
                <c:pt idx="303">
                  <c:v>0.77228699101483811</c:v>
                </c:pt>
                <c:pt idx="304">
                  <c:v>0.88947995292842241</c:v>
                </c:pt>
                <c:pt idx="305">
                  <c:v>1.1238658767555911</c:v>
                </c:pt>
                <c:pt idx="306">
                  <c:v>1.3582518005827597</c:v>
                </c:pt>
                <c:pt idx="307">
                  <c:v>1.5926377244099283</c:v>
                </c:pt>
                <c:pt idx="308">
                  <c:v>1.827023648237097</c:v>
                </c:pt>
                <c:pt idx="309">
                  <c:v>2.0614095720642656</c:v>
                </c:pt>
                <c:pt idx="310">
                  <c:v>2.2957954958914342</c:v>
                </c:pt>
                <c:pt idx="311">
                  <c:v>2.5301814197186028</c:v>
                </c:pt>
                <c:pt idx="312">
                  <c:v>2.7645673435457714</c:v>
                </c:pt>
                <c:pt idx="313">
                  <c:v>2.99895326737294</c:v>
                </c:pt>
                <c:pt idx="314">
                  <c:v>3.2333391912001086</c:v>
                </c:pt>
                <c:pt idx="315">
                  <c:v>3.4677251150272772</c:v>
                </c:pt>
                <c:pt idx="316">
                  <c:v>3.5849180769408617</c:v>
                </c:pt>
                <c:pt idx="317">
                  <c:v>3.7021110388544463</c:v>
                </c:pt>
                <c:pt idx="318">
                  <c:v>3.8193040007680308</c:v>
                </c:pt>
                <c:pt idx="319">
                  <c:v>3.9364969626816153</c:v>
                </c:pt>
                <c:pt idx="320">
                  <c:v>3.9950934436384076</c:v>
                </c:pt>
                <c:pt idx="321">
                  <c:v>4.0536899245951998</c:v>
                </c:pt>
                <c:pt idx="322">
                  <c:v>4.082988165073596</c:v>
                </c:pt>
                <c:pt idx="323">
                  <c:v>0</c:v>
                </c:pt>
                <c:pt idx="324">
                  <c:v>2.1639524137386528</c:v>
                </c:pt>
                <c:pt idx="325">
                  <c:v>2.1509612972769836</c:v>
                </c:pt>
                <c:pt idx="326">
                  <c:v>2.1249790643536457</c:v>
                </c:pt>
                <c:pt idx="327">
                  <c:v>2.0989968314303078</c:v>
                </c:pt>
                <c:pt idx="328">
                  <c:v>2.0470323655836316</c:v>
                </c:pt>
                <c:pt idx="329">
                  <c:v>1.9950678997369553</c:v>
                </c:pt>
                <c:pt idx="330">
                  <c:v>1.9431034338902791</c:v>
                </c:pt>
                <c:pt idx="331">
                  <c:v>1.8911389680436028</c:v>
                </c:pt>
                <c:pt idx="332">
                  <c:v>1.7872100363502506</c:v>
                </c:pt>
                <c:pt idx="333">
                  <c:v>1.6832811046568983</c:v>
                </c:pt>
                <c:pt idx="334">
                  <c:v>1.579352172963546</c:v>
                </c:pt>
                <c:pt idx="335">
                  <c:v>1.4754232412701938</c:v>
                </c:pt>
                <c:pt idx="336">
                  <c:v>1.3714943095768415</c:v>
                </c:pt>
                <c:pt idx="337">
                  <c:v>1.2675653778834892</c:v>
                </c:pt>
                <c:pt idx="338">
                  <c:v>1.163636446190137</c:v>
                </c:pt>
                <c:pt idx="339">
                  <c:v>1.0597075144967847</c:v>
                </c:pt>
                <c:pt idx="340">
                  <c:v>0.95577858280343242</c:v>
                </c:pt>
                <c:pt idx="341">
                  <c:v>0.85184965111008015</c:v>
                </c:pt>
                <c:pt idx="342">
                  <c:v>0.74792071941672789</c:v>
                </c:pt>
                <c:pt idx="343">
                  <c:v>0.69595625357005175</c:v>
                </c:pt>
                <c:pt idx="344">
                  <c:v>0.64399178772337562</c:v>
                </c:pt>
                <c:pt idx="345">
                  <c:v>0.59202732187669949</c:v>
                </c:pt>
                <c:pt idx="346">
                  <c:v>0.54006285603002335</c:v>
                </c:pt>
                <c:pt idx="347">
                  <c:v>0.51408062310668523</c:v>
                </c:pt>
                <c:pt idx="348">
                  <c:v>0.48809839018334716</c:v>
                </c:pt>
                <c:pt idx="349">
                  <c:v>0.47510727372167816</c:v>
                </c:pt>
                <c:pt idx="350">
                  <c:v>0.46211715726000968</c:v>
                </c:pt>
                <c:pt idx="351">
                  <c:v>0.47510827372167874</c:v>
                </c:pt>
                <c:pt idx="352">
                  <c:v>0.4880993901833478</c:v>
                </c:pt>
                <c:pt idx="353">
                  <c:v>0.51408162310668581</c:v>
                </c:pt>
                <c:pt idx="354">
                  <c:v>0.54006385603002394</c:v>
                </c:pt>
                <c:pt idx="355">
                  <c:v>0.59202832187670007</c:v>
                </c:pt>
                <c:pt idx="356">
                  <c:v>0.6439927877233762</c:v>
                </c:pt>
                <c:pt idx="357">
                  <c:v>0.69595725357005234</c:v>
                </c:pt>
                <c:pt idx="358">
                  <c:v>0.74792171941672847</c:v>
                </c:pt>
                <c:pt idx="359">
                  <c:v>0.85185065111008074</c:v>
                </c:pt>
                <c:pt idx="360">
                  <c:v>0.955779582803433</c:v>
                </c:pt>
                <c:pt idx="361">
                  <c:v>1.0597085144967853</c:v>
                </c:pt>
                <c:pt idx="362">
                  <c:v>1.1636374461901375</c:v>
                </c:pt>
                <c:pt idx="363">
                  <c:v>1.2675663778834898</c:v>
                </c:pt>
                <c:pt idx="364">
                  <c:v>1.3714953095768421</c:v>
                </c:pt>
                <c:pt idx="365">
                  <c:v>1.4754242412701943</c:v>
                </c:pt>
                <c:pt idx="366">
                  <c:v>1.5793531729635466</c:v>
                </c:pt>
                <c:pt idx="367">
                  <c:v>1.6832821046568989</c:v>
                </c:pt>
                <c:pt idx="368">
                  <c:v>1.7872110363502511</c:v>
                </c:pt>
                <c:pt idx="369">
                  <c:v>1.8911399680436034</c:v>
                </c:pt>
                <c:pt idx="370">
                  <c:v>1.9431044338902796</c:v>
                </c:pt>
                <c:pt idx="371">
                  <c:v>1.9950688997369559</c:v>
                </c:pt>
                <c:pt idx="372">
                  <c:v>2.0470333655836321</c:v>
                </c:pt>
                <c:pt idx="373">
                  <c:v>2.0989978314303084</c:v>
                </c:pt>
                <c:pt idx="374">
                  <c:v>2.1249800643536463</c:v>
                </c:pt>
                <c:pt idx="375">
                  <c:v>2.1509622972769842</c:v>
                </c:pt>
                <c:pt idx="376">
                  <c:v>2.1639434137386533</c:v>
                </c:pt>
                <c:pt idx="377">
                  <c:v>0</c:v>
                </c:pt>
                <c:pt idx="378">
                  <c:v>1.313035285499331</c:v>
                </c:pt>
                <c:pt idx="379">
                  <c:v>1.308825811228006</c:v>
                </c:pt>
                <c:pt idx="380">
                  <c:v>1.3004068626853562</c:v>
                </c:pt>
                <c:pt idx="381">
                  <c:v>1.2919879141427064</c:v>
                </c:pt>
                <c:pt idx="382">
                  <c:v>1.2751500170574066</c:v>
                </c:pt>
                <c:pt idx="383">
                  <c:v>1.2583121199721068</c:v>
                </c:pt>
                <c:pt idx="384">
                  <c:v>1.241474222886807</c:v>
                </c:pt>
                <c:pt idx="385">
                  <c:v>1.2246363258015072</c:v>
                </c:pt>
                <c:pt idx="386">
                  <c:v>1.1909605316309078</c:v>
                </c:pt>
                <c:pt idx="387">
                  <c:v>1.1572847374603084</c:v>
                </c:pt>
                <c:pt idx="388">
                  <c:v>1.123608943289709</c:v>
                </c:pt>
                <c:pt idx="389">
                  <c:v>1.0899331491191095</c:v>
                </c:pt>
                <c:pt idx="390">
                  <c:v>1.0562573549485101</c:v>
                </c:pt>
                <c:pt idx="391">
                  <c:v>1.0225815607779107</c:v>
                </c:pt>
                <c:pt idx="392">
                  <c:v>0.98890576660731122</c:v>
                </c:pt>
                <c:pt idx="393">
                  <c:v>0.95522997243671171</c:v>
                </c:pt>
                <c:pt idx="394">
                  <c:v>0.92155417826611219</c:v>
                </c:pt>
                <c:pt idx="395">
                  <c:v>0.88787838409551267</c:v>
                </c:pt>
                <c:pt idx="396">
                  <c:v>0.85420258992491316</c:v>
                </c:pt>
                <c:pt idx="397">
                  <c:v>0.83736469283961346</c:v>
                </c:pt>
                <c:pt idx="398">
                  <c:v>0.82052679575431375</c:v>
                </c:pt>
                <c:pt idx="399">
                  <c:v>0.80368889866901405</c:v>
                </c:pt>
                <c:pt idx="400">
                  <c:v>0.78685100158371435</c:v>
                </c:pt>
                <c:pt idx="401">
                  <c:v>0.77843205304106444</c:v>
                </c:pt>
                <c:pt idx="402">
                  <c:v>0.77001310449841454</c:v>
                </c:pt>
                <c:pt idx="403">
                  <c:v>0.76580363022708964</c:v>
                </c:pt>
                <c:pt idx="404">
                  <c:v>0.76159415595576474</c:v>
                </c:pt>
                <c:pt idx="405">
                  <c:v>0.76580363022708964</c:v>
                </c:pt>
                <c:pt idx="406">
                  <c:v>0.77001310449841454</c:v>
                </c:pt>
                <c:pt idx="407">
                  <c:v>0.77843205304106444</c:v>
                </c:pt>
                <c:pt idx="408">
                  <c:v>0.78685100158371435</c:v>
                </c:pt>
                <c:pt idx="409">
                  <c:v>0.80368889866901405</c:v>
                </c:pt>
                <c:pt idx="410">
                  <c:v>0.82052679575431375</c:v>
                </c:pt>
                <c:pt idx="411">
                  <c:v>0.83736469283961346</c:v>
                </c:pt>
                <c:pt idx="412">
                  <c:v>0.85420258992491316</c:v>
                </c:pt>
                <c:pt idx="413">
                  <c:v>0.88787838409551267</c:v>
                </c:pt>
                <c:pt idx="414">
                  <c:v>0.92155417826611219</c:v>
                </c:pt>
                <c:pt idx="415">
                  <c:v>0.95522997243671171</c:v>
                </c:pt>
                <c:pt idx="416">
                  <c:v>0.98890576660731122</c:v>
                </c:pt>
                <c:pt idx="417">
                  <c:v>1.0225815607779107</c:v>
                </c:pt>
                <c:pt idx="418">
                  <c:v>1.0562573549485101</c:v>
                </c:pt>
                <c:pt idx="419">
                  <c:v>1.0899331491191095</c:v>
                </c:pt>
                <c:pt idx="420">
                  <c:v>1.123608943289709</c:v>
                </c:pt>
                <c:pt idx="421">
                  <c:v>1.1572847374603084</c:v>
                </c:pt>
                <c:pt idx="422">
                  <c:v>1.1909605316309078</c:v>
                </c:pt>
                <c:pt idx="423">
                  <c:v>1.2246363258015072</c:v>
                </c:pt>
                <c:pt idx="424">
                  <c:v>1.241474222886807</c:v>
                </c:pt>
                <c:pt idx="425">
                  <c:v>1.2583121199721068</c:v>
                </c:pt>
                <c:pt idx="426">
                  <c:v>1.2751500170574066</c:v>
                </c:pt>
                <c:pt idx="427">
                  <c:v>1.2919879141427064</c:v>
                </c:pt>
                <c:pt idx="428">
                  <c:v>1.3004068626853562</c:v>
                </c:pt>
                <c:pt idx="429">
                  <c:v>1.308825811228006</c:v>
                </c:pt>
                <c:pt idx="430">
                  <c:v>1.313035285499331</c:v>
                </c:pt>
              </c:numCache>
            </c:numRef>
          </c:xVal>
          <c:yVal>
            <c:numRef>
              <c:f>'uv-plane'!$C$8:$C$438</c:f>
              <c:numCache>
                <c:formatCode>General</c:formatCode>
                <c:ptCount val="431"/>
                <c:pt idx="162">
                  <c:v>8.3300023432813205E-9</c:v>
                </c:pt>
                <c:pt idx="163">
                  <c:v>4.7995391167519039E-2</c:v>
                </c:pt>
                <c:pt idx="164">
                  <c:v>8.2488512400961361E-2</c:v>
                </c:pt>
                <c:pt idx="165">
                  <c:v>0.10565696566623697</c:v>
                </c:pt>
                <c:pt idx="166">
                  <c:v>0.13948548905803576</c:v>
                </c:pt>
                <c:pt idx="167">
                  <c:v>0.16486958289876322</c:v>
                </c:pt>
                <c:pt idx="168">
                  <c:v>0.18531251311272695</c:v>
                </c:pt>
                <c:pt idx="169">
                  <c:v>0.20231768610427203</c:v>
                </c:pt>
                <c:pt idx="170">
                  <c:v>0.2289427758849798</c:v>
                </c:pt>
                <c:pt idx="171">
                  <c:v>0.24825193840776405</c:v>
                </c:pt>
                <c:pt idx="172">
                  <c:v>0.2618685490670144</c:v>
                </c:pt>
                <c:pt idx="173">
                  <c:v>0.270653155961044</c:v>
                </c:pt>
                <c:pt idx="174">
                  <c:v>0.27506909395066892</c:v>
                </c:pt>
                <c:pt idx="175">
                  <c:v>0.27532664933850753</c:v>
                </c:pt>
                <c:pt idx="176">
                  <c:v>0.27143765950776971</c:v>
                </c:pt>
                <c:pt idx="177">
                  <c:v>0.26321839589227258</c:v>
                </c:pt>
                <c:pt idx="178">
                  <c:v>0.25024253564713023</c:v>
                </c:pt>
                <c:pt idx="179">
                  <c:v>0.23171234566174528</c:v>
                </c:pt>
                <c:pt idx="180">
                  <c:v>0.20613533756003571</c:v>
                </c:pt>
                <c:pt idx="181">
                  <c:v>0.18984682295388911</c:v>
                </c:pt>
                <c:pt idx="182">
                  <c:v>0.17036673802086627</c:v>
                </c:pt>
                <c:pt idx="183">
                  <c:v>0.14642679094190844</c:v>
                </c:pt>
                <c:pt idx="184">
                  <c:v>0.11528120068211448</c:v>
                </c:pt>
                <c:pt idx="185">
                  <c:v>9.4876731655347685E-2</c:v>
                </c:pt>
                <c:pt idx="186">
                  <c:v>6.7614168628802818E-2</c:v>
                </c:pt>
                <c:pt idx="187">
                  <c:v>4.7995391167517734E-2</c:v>
                </c:pt>
                <c:pt idx="188">
                  <c:v>0</c:v>
                </c:pt>
                <c:pt idx="189">
                  <c:v>-4.7995391167517734E-2</c:v>
                </c:pt>
                <c:pt idx="190">
                  <c:v>-6.7614168628802818E-2</c:v>
                </c:pt>
                <c:pt idx="191">
                  <c:v>-9.4876731655347685E-2</c:v>
                </c:pt>
                <c:pt idx="192">
                  <c:v>-0.11528120068211448</c:v>
                </c:pt>
                <c:pt idx="193">
                  <c:v>-0.14642679094190844</c:v>
                </c:pt>
                <c:pt idx="194">
                  <c:v>-0.17036673802086627</c:v>
                </c:pt>
                <c:pt idx="195">
                  <c:v>-0.18984682295388911</c:v>
                </c:pt>
                <c:pt idx="196">
                  <c:v>-0.20613533756003571</c:v>
                </c:pt>
                <c:pt idx="197">
                  <c:v>-0.23171234566174528</c:v>
                </c:pt>
                <c:pt idx="198">
                  <c:v>-0.25024253564713023</c:v>
                </c:pt>
                <c:pt idx="199">
                  <c:v>-0.26321839589227258</c:v>
                </c:pt>
                <c:pt idx="200">
                  <c:v>-0.27143765950776971</c:v>
                </c:pt>
                <c:pt idx="201">
                  <c:v>-0.27532664933850753</c:v>
                </c:pt>
                <c:pt idx="202">
                  <c:v>-0.27506909395066892</c:v>
                </c:pt>
                <c:pt idx="203">
                  <c:v>-0.270653155961044</c:v>
                </c:pt>
                <c:pt idx="204">
                  <c:v>-0.2618685490670144</c:v>
                </c:pt>
                <c:pt idx="205">
                  <c:v>-0.24825193840776405</c:v>
                </c:pt>
                <c:pt idx="206">
                  <c:v>-0.2289427758849798</c:v>
                </c:pt>
                <c:pt idx="207">
                  <c:v>-0.20231768610427203</c:v>
                </c:pt>
                <c:pt idx="208">
                  <c:v>-0.18531251311272695</c:v>
                </c:pt>
                <c:pt idx="209">
                  <c:v>-0.16486958289876322</c:v>
                </c:pt>
                <c:pt idx="210">
                  <c:v>-0.13948548905803576</c:v>
                </c:pt>
                <c:pt idx="211">
                  <c:v>-0.10565696566623697</c:v>
                </c:pt>
                <c:pt idx="212">
                  <c:v>-8.2488512400961361E-2</c:v>
                </c:pt>
                <c:pt idx="213">
                  <c:v>-4.7995391167519039E-2</c:v>
                </c:pt>
                <c:pt idx="214">
                  <c:v>-8.3300023432813205E-9</c:v>
                </c:pt>
              </c:numCache>
            </c:numRef>
          </c:yVal>
        </c:ser>
        <c:ser>
          <c:idx val="1"/>
          <c:order val="1"/>
          <c:tx>
            <c:strRef>
              <c:f>'uv-plane'!$D$6</c:f>
              <c:strCache>
                <c:ptCount val="1"/>
                <c:pt idx="0">
                  <c:v>-1</c:v>
                </c:pt>
              </c:strCache>
            </c:strRef>
          </c:tx>
          <c:spPr>
            <a:ln w="127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'uv-plane'!$B$8:$B$438</c:f>
              <c:numCache>
                <c:formatCode>General</c:formatCode>
                <c:ptCount val="431"/>
                <c:pt idx="0">
                  <c:v>-8.0416233283755982</c:v>
                </c:pt>
                <c:pt idx="1">
                  <c:v>-7.9811861503099184</c:v>
                </c:pt>
                <c:pt idx="2">
                  <c:v>-7.8603117941785596</c:v>
                </c:pt>
                <c:pt idx="3">
                  <c:v>-7.7394374380472009</c:v>
                </c:pt>
                <c:pt idx="4">
                  <c:v>-7.4976887257844833</c:v>
                </c:pt>
                <c:pt idx="5">
                  <c:v>-7.2559400135217658</c:v>
                </c:pt>
                <c:pt idx="6">
                  <c:v>-7.0141913012590482</c:v>
                </c:pt>
                <c:pt idx="7">
                  <c:v>-6.7724425889963307</c:v>
                </c:pt>
                <c:pt idx="8">
                  <c:v>-6.2889451644708956</c:v>
                </c:pt>
                <c:pt idx="9">
                  <c:v>-5.8054477399454605</c:v>
                </c:pt>
                <c:pt idx="10">
                  <c:v>-5.3219503154200254</c:v>
                </c:pt>
                <c:pt idx="11">
                  <c:v>-4.8384528908945903</c:v>
                </c:pt>
                <c:pt idx="12">
                  <c:v>-4.3549554663691552</c:v>
                </c:pt>
                <c:pt idx="13">
                  <c:v>-3.8714580418437201</c:v>
                </c:pt>
                <c:pt idx="14">
                  <c:v>-3.387960617318285</c:v>
                </c:pt>
                <c:pt idx="15">
                  <c:v>-2.9044631927928499</c:v>
                </c:pt>
                <c:pt idx="16">
                  <c:v>-2.4209657682674148</c:v>
                </c:pt>
                <c:pt idx="17">
                  <c:v>-1.9374683437419797</c:v>
                </c:pt>
                <c:pt idx="18">
                  <c:v>-1.4539709192165446</c:v>
                </c:pt>
                <c:pt idx="19">
                  <c:v>-1.2122222069538271</c:v>
                </c:pt>
                <c:pt idx="20">
                  <c:v>-0.97047349469110955</c:v>
                </c:pt>
                <c:pt idx="21">
                  <c:v>-0.728724782428392</c:v>
                </c:pt>
                <c:pt idx="22">
                  <c:v>-0.48697607016567446</c:v>
                </c:pt>
                <c:pt idx="23">
                  <c:v>-0.36610171403431568</c:v>
                </c:pt>
                <c:pt idx="24">
                  <c:v>-0.24522735790295691</c:v>
                </c:pt>
                <c:pt idx="25">
                  <c:v>-0.18479017983727752</c:v>
                </c:pt>
                <c:pt idx="26">
                  <c:v>-0.12435300177159681</c:v>
                </c:pt>
                <c:pt idx="27">
                  <c:v>-0.18479017983727619</c:v>
                </c:pt>
                <c:pt idx="28">
                  <c:v>-0.24522735790295558</c:v>
                </c:pt>
                <c:pt idx="29">
                  <c:v>-0.36610171403431435</c:v>
                </c:pt>
                <c:pt idx="30">
                  <c:v>-0.48697607016567312</c:v>
                </c:pt>
                <c:pt idx="31">
                  <c:v>-0.72872478242839067</c:v>
                </c:pt>
                <c:pt idx="32">
                  <c:v>-0.97047349469110822</c:v>
                </c:pt>
                <c:pt idx="33">
                  <c:v>-1.2122222069538258</c:v>
                </c:pt>
                <c:pt idx="34">
                  <c:v>-1.4539709192165433</c:v>
                </c:pt>
                <c:pt idx="35">
                  <c:v>-1.9374683437419784</c:v>
                </c:pt>
                <c:pt idx="36">
                  <c:v>-2.4209657682674135</c:v>
                </c:pt>
                <c:pt idx="37">
                  <c:v>-2.9044631927928486</c:v>
                </c:pt>
                <c:pt idx="38">
                  <c:v>-3.3879606173182837</c:v>
                </c:pt>
                <c:pt idx="39">
                  <c:v>-3.8714580418437188</c:v>
                </c:pt>
                <c:pt idx="40">
                  <c:v>-4.3549554663691543</c:v>
                </c:pt>
                <c:pt idx="41">
                  <c:v>-4.8384528908945894</c:v>
                </c:pt>
                <c:pt idx="42">
                  <c:v>-5.3219503154200245</c:v>
                </c:pt>
                <c:pt idx="43">
                  <c:v>-5.8054477399454596</c:v>
                </c:pt>
                <c:pt idx="44">
                  <c:v>-6.2889451644708947</c:v>
                </c:pt>
                <c:pt idx="45">
                  <c:v>-6.7724425889963298</c:v>
                </c:pt>
                <c:pt idx="46">
                  <c:v>-7.0141913012590473</c:v>
                </c:pt>
                <c:pt idx="47">
                  <c:v>-7.2559400135217649</c:v>
                </c:pt>
                <c:pt idx="48">
                  <c:v>-7.4976887257844824</c:v>
                </c:pt>
                <c:pt idx="49">
                  <c:v>-7.7394374380472</c:v>
                </c:pt>
                <c:pt idx="50">
                  <c:v>-7.8603117941785587</c:v>
                </c:pt>
                <c:pt idx="51">
                  <c:v>-7.9811861503099175</c:v>
                </c:pt>
                <c:pt idx="52">
                  <c:v>-8.0416233283755965</c:v>
                </c:pt>
                <c:pt idx="54">
                  <c:v>-4.082988165073596</c:v>
                </c:pt>
                <c:pt idx="55">
                  <c:v>-4.0536899245951998</c:v>
                </c:pt>
                <c:pt idx="56">
                  <c:v>-3.9950934436384076</c:v>
                </c:pt>
                <c:pt idx="57">
                  <c:v>-3.9364969626816153</c:v>
                </c:pt>
                <c:pt idx="58">
                  <c:v>-3.8193040007680308</c:v>
                </c:pt>
                <c:pt idx="59">
                  <c:v>-3.7021110388544463</c:v>
                </c:pt>
                <c:pt idx="60">
                  <c:v>-3.5849180769408617</c:v>
                </c:pt>
                <c:pt idx="61">
                  <c:v>-3.4677251150272772</c:v>
                </c:pt>
                <c:pt idx="62">
                  <c:v>-3.2333391912001086</c:v>
                </c:pt>
                <c:pt idx="63">
                  <c:v>-2.99895326737294</c:v>
                </c:pt>
                <c:pt idx="64">
                  <c:v>-2.7645673435457714</c:v>
                </c:pt>
                <c:pt idx="65">
                  <c:v>-2.5301814197186028</c:v>
                </c:pt>
                <c:pt idx="66">
                  <c:v>-2.2957954958914342</c:v>
                </c:pt>
                <c:pt idx="67">
                  <c:v>-2.0614095720642656</c:v>
                </c:pt>
                <c:pt idx="68">
                  <c:v>-1.827023648237097</c:v>
                </c:pt>
                <c:pt idx="69">
                  <c:v>-1.5926377244099283</c:v>
                </c:pt>
                <c:pt idx="70">
                  <c:v>-1.3582518005827597</c:v>
                </c:pt>
                <c:pt idx="71">
                  <c:v>-1.1238658767555911</c:v>
                </c:pt>
                <c:pt idx="72">
                  <c:v>-0.88947995292842252</c:v>
                </c:pt>
                <c:pt idx="73">
                  <c:v>-0.77228699101483822</c:v>
                </c:pt>
                <c:pt idx="74">
                  <c:v>-0.65509402910125392</c:v>
                </c:pt>
                <c:pt idx="75">
                  <c:v>-0.53790106718766961</c:v>
                </c:pt>
                <c:pt idx="76">
                  <c:v>-0.42070810527408531</c:v>
                </c:pt>
                <c:pt idx="77">
                  <c:v>-0.36211162431729316</c:v>
                </c:pt>
                <c:pt idx="78">
                  <c:v>-0.30351514336050101</c:v>
                </c:pt>
                <c:pt idx="79">
                  <c:v>-0.27421690288210493</c:v>
                </c:pt>
                <c:pt idx="80">
                  <c:v>-0.24491866240370874</c:v>
                </c:pt>
                <c:pt idx="81">
                  <c:v>-0.27421690288210482</c:v>
                </c:pt>
                <c:pt idx="82">
                  <c:v>-0.30351514336050089</c:v>
                </c:pt>
                <c:pt idx="83">
                  <c:v>-0.36211162431729305</c:v>
                </c:pt>
                <c:pt idx="84">
                  <c:v>-0.4207081052740852</c:v>
                </c:pt>
                <c:pt idx="85">
                  <c:v>-0.5379010671876695</c:v>
                </c:pt>
                <c:pt idx="86">
                  <c:v>-0.65509402910125381</c:v>
                </c:pt>
                <c:pt idx="87">
                  <c:v>-0.77228699101483811</c:v>
                </c:pt>
                <c:pt idx="88">
                  <c:v>-0.88947995292842241</c:v>
                </c:pt>
                <c:pt idx="89">
                  <c:v>-1.1238658767555911</c:v>
                </c:pt>
                <c:pt idx="90">
                  <c:v>-1.3582518005827597</c:v>
                </c:pt>
                <c:pt idx="91">
                  <c:v>-1.5926377244099283</c:v>
                </c:pt>
                <c:pt idx="92">
                  <c:v>-1.827023648237097</c:v>
                </c:pt>
                <c:pt idx="93">
                  <c:v>-2.0614095720642656</c:v>
                </c:pt>
                <c:pt idx="94">
                  <c:v>-2.2957954958914342</c:v>
                </c:pt>
                <c:pt idx="95">
                  <c:v>-2.5301814197186028</c:v>
                </c:pt>
                <c:pt idx="96">
                  <c:v>-2.7645673435457714</c:v>
                </c:pt>
                <c:pt idx="97">
                  <c:v>-2.99895326737294</c:v>
                </c:pt>
                <c:pt idx="98">
                  <c:v>-3.2333391912001086</c:v>
                </c:pt>
                <c:pt idx="99">
                  <c:v>-3.4677251150272772</c:v>
                </c:pt>
                <c:pt idx="100">
                  <c:v>-3.5849180769408617</c:v>
                </c:pt>
                <c:pt idx="101">
                  <c:v>-3.7021110388544463</c:v>
                </c:pt>
                <c:pt idx="102">
                  <c:v>-3.8193040007680308</c:v>
                </c:pt>
                <c:pt idx="103">
                  <c:v>-3.9364969626816153</c:v>
                </c:pt>
                <c:pt idx="104">
                  <c:v>-3.9950934436384076</c:v>
                </c:pt>
                <c:pt idx="105">
                  <c:v>-4.0536899245951998</c:v>
                </c:pt>
                <c:pt idx="106">
                  <c:v>-4.082988165073596</c:v>
                </c:pt>
                <c:pt idx="108">
                  <c:v>-2.1639524137386528</c:v>
                </c:pt>
                <c:pt idx="109">
                  <c:v>-2.1509612972769836</c:v>
                </c:pt>
                <c:pt idx="110">
                  <c:v>-2.1249790643536457</c:v>
                </c:pt>
                <c:pt idx="111">
                  <c:v>-2.0989968314303078</c:v>
                </c:pt>
                <c:pt idx="112">
                  <c:v>-2.0470323655836316</c:v>
                </c:pt>
                <c:pt idx="113">
                  <c:v>-1.9950678997369553</c:v>
                </c:pt>
                <c:pt idx="114">
                  <c:v>-1.9431034338902791</c:v>
                </c:pt>
                <c:pt idx="115">
                  <c:v>-1.8911389680436028</c:v>
                </c:pt>
                <c:pt idx="116">
                  <c:v>-1.7872100363502506</c:v>
                </c:pt>
                <c:pt idx="117">
                  <c:v>-1.6832811046568983</c:v>
                </c:pt>
                <c:pt idx="118">
                  <c:v>-1.579352172963546</c:v>
                </c:pt>
                <c:pt idx="119">
                  <c:v>-1.4754232412701938</c:v>
                </c:pt>
                <c:pt idx="120">
                  <c:v>-1.3714943095768415</c:v>
                </c:pt>
                <c:pt idx="121">
                  <c:v>-1.2675653778834892</c:v>
                </c:pt>
                <c:pt idx="122">
                  <c:v>-1.163636446190137</c:v>
                </c:pt>
                <c:pt idx="123">
                  <c:v>-1.0597075144967847</c:v>
                </c:pt>
                <c:pt idx="124">
                  <c:v>-0.95577858280343242</c:v>
                </c:pt>
                <c:pt idx="125">
                  <c:v>-0.85184965111008015</c:v>
                </c:pt>
                <c:pt idx="126">
                  <c:v>-0.74792071941672789</c:v>
                </c:pt>
                <c:pt idx="127">
                  <c:v>-0.69595625357005175</c:v>
                </c:pt>
                <c:pt idx="128">
                  <c:v>-0.64399178772337562</c:v>
                </c:pt>
                <c:pt idx="129">
                  <c:v>-0.59202732187669949</c:v>
                </c:pt>
                <c:pt idx="130">
                  <c:v>-0.54006285603002335</c:v>
                </c:pt>
                <c:pt idx="131">
                  <c:v>-0.51408062310668523</c:v>
                </c:pt>
                <c:pt idx="132">
                  <c:v>-0.48809839018334716</c:v>
                </c:pt>
                <c:pt idx="133">
                  <c:v>-0.47510727372167816</c:v>
                </c:pt>
                <c:pt idx="134">
                  <c:v>-0.46211715726000968</c:v>
                </c:pt>
                <c:pt idx="135">
                  <c:v>-0.47510827372167874</c:v>
                </c:pt>
                <c:pt idx="136">
                  <c:v>-0.4880993901833478</c:v>
                </c:pt>
                <c:pt idx="137">
                  <c:v>-0.51408162310668581</c:v>
                </c:pt>
                <c:pt idx="138">
                  <c:v>-0.54006385603002394</c:v>
                </c:pt>
                <c:pt idx="139">
                  <c:v>-0.59202832187670007</c:v>
                </c:pt>
                <c:pt idx="140">
                  <c:v>-0.6439927877233762</c:v>
                </c:pt>
                <c:pt idx="141">
                  <c:v>-0.69595725357005234</c:v>
                </c:pt>
                <c:pt idx="142">
                  <c:v>-0.74792171941672847</c:v>
                </c:pt>
                <c:pt idx="143">
                  <c:v>-0.85185065111008074</c:v>
                </c:pt>
                <c:pt idx="144">
                  <c:v>-0.955779582803433</c:v>
                </c:pt>
                <c:pt idx="145">
                  <c:v>-1.0597085144967853</c:v>
                </c:pt>
                <c:pt idx="146">
                  <c:v>-1.1636374461901375</c:v>
                </c:pt>
                <c:pt idx="147">
                  <c:v>-1.2675663778834898</c:v>
                </c:pt>
                <c:pt idx="148">
                  <c:v>-1.3714953095768421</c:v>
                </c:pt>
                <c:pt idx="149">
                  <c:v>-1.4754242412701943</c:v>
                </c:pt>
                <c:pt idx="150">
                  <c:v>-1.5793531729635466</c:v>
                </c:pt>
                <c:pt idx="151">
                  <c:v>-1.6832821046568989</c:v>
                </c:pt>
                <c:pt idx="152">
                  <c:v>-1.7872110363502511</c:v>
                </c:pt>
                <c:pt idx="153">
                  <c:v>-1.8911399680436034</c:v>
                </c:pt>
                <c:pt idx="154">
                  <c:v>-1.9431044338902796</c:v>
                </c:pt>
                <c:pt idx="155">
                  <c:v>-1.9950688997369559</c:v>
                </c:pt>
                <c:pt idx="156">
                  <c:v>-2.0470333655836321</c:v>
                </c:pt>
                <c:pt idx="157">
                  <c:v>-2.0989978314303084</c:v>
                </c:pt>
                <c:pt idx="158">
                  <c:v>-2.1249800643536463</c:v>
                </c:pt>
                <c:pt idx="159">
                  <c:v>-2.1509622972769842</c:v>
                </c:pt>
                <c:pt idx="160">
                  <c:v>-2.1639434137386533</c:v>
                </c:pt>
                <c:pt idx="162">
                  <c:v>-1.313035285499331</c:v>
                </c:pt>
                <c:pt idx="163">
                  <c:v>-1.308825811228006</c:v>
                </c:pt>
                <c:pt idx="164">
                  <c:v>-1.3004068626853562</c:v>
                </c:pt>
                <c:pt idx="165">
                  <c:v>-1.2919879141427064</c:v>
                </c:pt>
                <c:pt idx="166">
                  <c:v>-1.2751500170574066</c:v>
                </c:pt>
                <c:pt idx="167">
                  <c:v>-1.2583121199721068</c:v>
                </c:pt>
                <c:pt idx="168">
                  <c:v>-1.241474222886807</c:v>
                </c:pt>
                <c:pt idx="169">
                  <c:v>-1.2246363258015072</c:v>
                </c:pt>
                <c:pt idx="170">
                  <c:v>-1.1909605316309078</c:v>
                </c:pt>
                <c:pt idx="171">
                  <c:v>-1.1572847374603084</c:v>
                </c:pt>
                <c:pt idx="172">
                  <c:v>-1.123608943289709</c:v>
                </c:pt>
                <c:pt idx="173">
                  <c:v>-1.0899331491191095</c:v>
                </c:pt>
                <c:pt idx="174">
                  <c:v>-1.0562573549485101</c:v>
                </c:pt>
                <c:pt idx="175">
                  <c:v>-1.0225815607779107</c:v>
                </c:pt>
                <c:pt idx="176">
                  <c:v>-0.98890576660731122</c:v>
                </c:pt>
                <c:pt idx="177">
                  <c:v>-0.95522997243671171</c:v>
                </c:pt>
                <c:pt idx="178">
                  <c:v>-0.92155417826611219</c:v>
                </c:pt>
                <c:pt idx="179">
                  <c:v>-0.88787838409551267</c:v>
                </c:pt>
                <c:pt idx="180">
                  <c:v>-0.85420258992491316</c:v>
                </c:pt>
                <c:pt idx="181">
                  <c:v>-0.83736469283961346</c:v>
                </c:pt>
                <c:pt idx="182">
                  <c:v>-0.82052679575431375</c:v>
                </c:pt>
                <c:pt idx="183">
                  <c:v>-0.80368889866901405</c:v>
                </c:pt>
                <c:pt idx="184">
                  <c:v>-0.78685100158371435</c:v>
                </c:pt>
                <c:pt idx="185">
                  <c:v>-0.77843205304106444</c:v>
                </c:pt>
                <c:pt idx="186">
                  <c:v>-0.77001310449841454</c:v>
                </c:pt>
                <c:pt idx="187">
                  <c:v>-0.76580363022708964</c:v>
                </c:pt>
                <c:pt idx="188">
                  <c:v>-0.76159415595576474</c:v>
                </c:pt>
                <c:pt idx="189">
                  <c:v>-0.76580363022708964</c:v>
                </c:pt>
                <c:pt idx="190">
                  <c:v>-0.77001310449841454</c:v>
                </c:pt>
                <c:pt idx="191">
                  <c:v>-0.77843205304106444</c:v>
                </c:pt>
                <c:pt idx="192">
                  <c:v>-0.78685100158371435</c:v>
                </c:pt>
                <c:pt idx="193">
                  <c:v>-0.80368889866901405</c:v>
                </c:pt>
                <c:pt idx="194">
                  <c:v>-0.82052679575431375</c:v>
                </c:pt>
                <c:pt idx="195">
                  <c:v>-0.83736469283961346</c:v>
                </c:pt>
                <c:pt idx="196">
                  <c:v>-0.85420258992491316</c:v>
                </c:pt>
                <c:pt idx="197">
                  <c:v>-0.88787838409551267</c:v>
                </c:pt>
                <c:pt idx="198">
                  <c:v>-0.92155417826611219</c:v>
                </c:pt>
                <c:pt idx="199">
                  <c:v>-0.95522997243671171</c:v>
                </c:pt>
                <c:pt idx="200">
                  <c:v>-0.98890576660731122</c:v>
                </c:pt>
                <c:pt idx="201">
                  <c:v>-1.0225815607779107</c:v>
                </c:pt>
                <c:pt idx="202">
                  <c:v>-1.0562573549485101</c:v>
                </c:pt>
                <c:pt idx="203">
                  <c:v>-1.0899331491191095</c:v>
                </c:pt>
                <c:pt idx="204">
                  <c:v>-1.123608943289709</c:v>
                </c:pt>
                <c:pt idx="205">
                  <c:v>-1.1572847374603084</c:v>
                </c:pt>
                <c:pt idx="206">
                  <c:v>-1.1909605316309078</c:v>
                </c:pt>
                <c:pt idx="207">
                  <c:v>-1.2246363258015072</c:v>
                </c:pt>
                <c:pt idx="208">
                  <c:v>-1.241474222886807</c:v>
                </c:pt>
                <c:pt idx="209">
                  <c:v>-1.2583121199721068</c:v>
                </c:pt>
                <c:pt idx="210">
                  <c:v>-1.2751500170574066</c:v>
                </c:pt>
                <c:pt idx="211">
                  <c:v>-1.2919879141427064</c:v>
                </c:pt>
                <c:pt idx="212">
                  <c:v>-1.3004068626853562</c:v>
                </c:pt>
                <c:pt idx="213">
                  <c:v>-1.308825811228006</c:v>
                </c:pt>
                <c:pt idx="214">
                  <c:v>-1.313035285499331</c:v>
                </c:pt>
                <c:pt idx="216">
                  <c:v>8.0416233283755982</c:v>
                </c:pt>
                <c:pt idx="217">
                  <c:v>7.9811861503099184</c:v>
                </c:pt>
                <c:pt idx="218">
                  <c:v>7.8603117941785596</c:v>
                </c:pt>
                <c:pt idx="219">
                  <c:v>7.7394374380472009</c:v>
                </c:pt>
                <c:pt idx="220">
                  <c:v>7.4976887257844833</c:v>
                </c:pt>
                <c:pt idx="221">
                  <c:v>7.2559400135217658</c:v>
                </c:pt>
                <c:pt idx="222">
                  <c:v>7.0141913012590482</c:v>
                </c:pt>
                <c:pt idx="223">
                  <c:v>6.7724425889963307</c:v>
                </c:pt>
                <c:pt idx="224">
                  <c:v>6.2889451644708956</c:v>
                </c:pt>
                <c:pt idx="225">
                  <c:v>5.8054477399454605</c:v>
                </c:pt>
                <c:pt idx="226">
                  <c:v>5.3219503154200254</c:v>
                </c:pt>
                <c:pt idx="227">
                  <c:v>4.8384528908945903</c:v>
                </c:pt>
                <c:pt idx="228">
                  <c:v>4.3549554663691552</c:v>
                </c:pt>
                <c:pt idx="229">
                  <c:v>3.8714580418437201</c:v>
                </c:pt>
                <c:pt idx="230">
                  <c:v>3.387960617318285</c:v>
                </c:pt>
                <c:pt idx="231">
                  <c:v>2.9044631927928499</c:v>
                </c:pt>
                <c:pt idx="232">
                  <c:v>2.4209657682674148</c:v>
                </c:pt>
                <c:pt idx="233">
                  <c:v>1.9374683437419797</c:v>
                </c:pt>
                <c:pt idx="234">
                  <c:v>1.4539709192165446</c:v>
                </c:pt>
                <c:pt idx="235">
                  <c:v>1.2122222069538271</c:v>
                </c:pt>
                <c:pt idx="236">
                  <c:v>0.97047349469110955</c:v>
                </c:pt>
                <c:pt idx="237">
                  <c:v>0.728724782428392</c:v>
                </c:pt>
                <c:pt idx="238">
                  <c:v>0.48697607016567446</c:v>
                </c:pt>
                <c:pt idx="239">
                  <c:v>0.36610171403431568</c:v>
                </c:pt>
                <c:pt idx="240">
                  <c:v>0.24522735790295691</c:v>
                </c:pt>
                <c:pt idx="241">
                  <c:v>0.18479017983727752</c:v>
                </c:pt>
                <c:pt idx="242">
                  <c:v>0.12435300177159681</c:v>
                </c:pt>
                <c:pt idx="243">
                  <c:v>0.18479017983727619</c:v>
                </c:pt>
                <c:pt idx="244">
                  <c:v>0.24522735790295558</c:v>
                </c:pt>
                <c:pt idx="245">
                  <c:v>0.36610171403431435</c:v>
                </c:pt>
                <c:pt idx="246">
                  <c:v>0.48697607016567312</c:v>
                </c:pt>
                <c:pt idx="247">
                  <c:v>0.72872478242839067</c:v>
                </c:pt>
                <c:pt idx="248">
                  <c:v>0.97047349469110822</c:v>
                </c:pt>
                <c:pt idx="249">
                  <c:v>1.2122222069538258</c:v>
                </c:pt>
                <c:pt idx="250">
                  <c:v>1.4539709192165433</c:v>
                </c:pt>
                <c:pt idx="251">
                  <c:v>1.9374683437419784</c:v>
                </c:pt>
                <c:pt idx="252">
                  <c:v>2.4209657682674135</c:v>
                </c:pt>
                <c:pt idx="253">
                  <c:v>2.9044631927928486</c:v>
                </c:pt>
                <c:pt idx="254">
                  <c:v>3.3879606173182837</c:v>
                </c:pt>
                <c:pt idx="255">
                  <c:v>3.8714580418437188</c:v>
                </c:pt>
                <c:pt idx="256">
                  <c:v>4.3549554663691543</c:v>
                </c:pt>
                <c:pt idx="257">
                  <c:v>4.8384528908945894</c:v>
                </c:pt>
                <c:pt idx="258">
                  <c:v>5.3219503154200245</c:v>
                </c:pt>
                <c:pt idx="259">
                  <c:v>5.8054477399454596</c:v>
                </c:pt>
                <c:pt idx="260">
                  <c:v>6.2889451644708947</c:v>
                </c:pt>
                <c:pt idx="261">
                  <c:v>6.7724425889963298</c:v>
                </c:pt>
                <c:pt idx="262">
                  <c:v>7.0141913012590473</c:v>
                </c:pt>
                <c:pt idx="263">
                  <c:v>7.2559400135217649</c:v>
                </c:pt>
                <c:pt idx="264">
                  <c:v>7.4976887257844824</c:v>
                </c:pt>
                <c:pt idx="265">
                  <c:v>7.7394374380472</c:v>
                </c:pt>
                <c:pt idx="266">
                  <c:v>7.8603117941785587</c:v>
                </c:pt>
                <c:pt idx="267">
                  <c:v>7.9811861503099175</c:v>
                </c:pt>
                <c:pt idx="268">
                  <c:v>8.0416233283755965</c:v>
                </c:pt>
                <c:pt idx="269">
                  <c:v>0</c:v>
                </c:pt>
                <c:pt idx="270">
                  <c:v>4.082988165073596</c:v>
                </c:pt>
                <c:pt idx="271">
                  <c:v>4.0536899245951998</c:v>
                </c:pt>
                <c:pt idx="272">
                  <c:v>3.9950934436384076</c:v>
                </c:pt>
                <c:pt idx="273">
                  <c:v>3.9364969626816153</c:v>
                </c:pt>
                <c:pt idx="274">
                  <c:v>3.8193040007680308</c:v>
                </c:pt>
                <c:pt idx="275">
                  <c:v>3.7021110388544463</c:v>
                </c:pt>
                <c:pt idx="276">
                  <c:v>3.5849180769408617</c:v>
                </c:pt>
                <c:pt idx="277">
                  <c:v>3.4677251150272772</c:v>
                </c:pt>
                <c:pt idx="278">
                  <c:v>3.2333391912001086</c:v>
                </c:pt>
                <c:pt idx="279">
                  <c:v>2.99895326737294</c:v>
                </c:pt>
                <c:pt idx="280">
                  <c:v>2.7645673435457714</c:v>
                </c:pt>
                <c:pt idx="281">
                  <c:v>2.5301814197186028</c:v>
                </c:pt>
                <c:pt idx="282">
                  <c:v>2.2957954958914342</c:v>
                </c:pt>
                <c:pt idx="283">
                  <c:v>2.0614095720642656</c:v>
                </c:pt>
                <c:pt idx="284">
                  <c:v>1.827023648237097</c:v>
                </c:pt>
                <c:pt idx="285">
                  <c:v>1.5926377244099283</c:v>
                </c:pt>
                <c:pt idx="286">
                  <c:v>1.3582518005827597</c:v>
                </c:pt>
                <c:pt idx="287">
                  <c:v>1.1238658767555911</c:v>
                </c:pt>
                <c:pt idx="288">
                  <c:v>0.88947995292842252</c:v>
                </c:pt>
                <c:pt idx="289">
                  <c:v>0.77228699101483822</c:v>
                </c:pt>
                <c:pt idx="290">
                  <c:v>0.65509402910125392</c:v>
                </c:pt>
                <c:pt idx="291">
                  <c:v>0.53790106718766961</c:v>
                </c:pt>
                <c:pt idx="292">
                  <c:v>0.42070810527408531</c:v>
                </c:pt>
                <c:pt idx="293">
                  <c:v>0.36211162431729316</c:v>
                </c:pt>
                <c:pt idx="294">
                  <c:v>0.30351514336050101</c:v>
                </c:pt>
                <c:pt idx="295">
                  <c:v>0.27421690288210493</c:v>
                </c:pt>
                <c:pt idx="296">
                  <c:v>0.24491866240370874</c:v>
                </c:pt>
                <c:pt idx="297">
                  <c:v>0.27421690288210482</c:v>
                </c:pt>
                <c:pt idx="298">
                  <c:v>0.30351514336050089</c:v>
                </c:pt>
                <c:pt idx="299">
                  <c:v>0.36211162431729305</c:v>
                </c:pt>
                <c:pt idx="300">
                  <c:v>0.4207081052740852</c:v>
                </c:pt>
                <c:pt idx="301">
                  <c:v>0.5379010671876695</c:v>
                </c:pt>
                <c:pt idx="302">
                  <c:v>0.65509402910125381</c:v>
                </c:pt>
                <c:pt idx="303">
                  <c:v>0.77228699101483811</c:v>
                </c:pt>
                <c:pt idx="304">
                  <c:v>0.88947995292842241</c:v>
                </c:pt>
                <c:pt idx="305">
                  <c:v>1.1238658767555911</c:v>
                </c:pt>
                <c:pt idx="306">
                  <c:v>1.3582518005827597</c:v>
                </c:pt>
                <c:pt idx="307">
                  <c:v>1.5926377244099283</c:v>
                </c:pt>
                <c:pt idx="308">
                  <c:v>1.827023648237097</c:v>
                </c:pt>
                <c:pt idx="309">
                  <c:v>2.0614095720642656</c:v>
                </c:pt>
                <c:pt idx="310">
                  <c:v>2.2957954958914342</c:v>
                </c:pt>
                <c:pt idx="311">
                  <c:v>2.5301814197186028</c:v>
                </c:pt>
                <c:pt idx="312">
                  <c:v>2.7645673435457714</c:v>
                </c:pt>
                <c:pt idx="313">
                  <c:v>2.99895326737294</c:v>
                </c:pt>
                <c:pt idx="314">
                  <c:v>3.2333391912001086</c:v>
                </c:pt>
                <c:pt idx="315">
                  <c:v>3.4677251150272772</c:v>
                </c:pt>
                <c:pt idx="316">
                  <c:v>3.5849180769408617</c:v>
                </c:pt>
                <c:pt idx="317">
                  <c:v>3.7021110388544463</c:v>
                </c:pt>
                <c:pt idx="318">
                  <c:v>3.8193040007680308</c:v>
                </c:pt>
                <c:pt idx="319">
                  <c:v>3.9364969626816153</c:v>
                </c:pt>
                <c:pt idx="320">
                  <c:v>3.9950934436384076</c:v>
                </c:pt>
                <c:pt idx="321">
                  <c:v>4.0536899245951998</c:v>
                </c:pt>
                <c:pt idx="322">
                  <c:v>4.082988165073596</c:v>
                </c:pt>
                <c:pt idx="323">
                  <c:v>0</c:v>
                </c:pt>
                <c:pt idx="324">
                  <c:v>2.1639524137386528</c:v>
                </c:pt>
                <c:pt idx="325">
                  <c:v>2.1509612972769836</c:v>
                </c:pt>
                <c:pt idx="326">
                  <c:v>2.1249790643536457</c:v>
                </c:pt>
                <c:pt idx="327">
                  <c:v>2.0989968314303078</c:v>
                </c:pt>
                <c:pt idx="328">
                  <c:v>2.0470323655836316</c:v>
                </c:pt>
                <c:pt idx="329">
                  <c:v>1.9950678997369553</c:v>
                </c:pt>
                <c:pt idx="330">
                  <c:v>1.9431034338902791</c:v>
                </c:pt>
                <c:pt idx="331">
                  <c:v>1.8911389680436028</c:v>
                </c:pt>
                <c:pt idx="332">
                  <c:v>1.7872100363502506</c:v>
                </c:pt>
                <c:pt idx="333">
                  <c:v>1.6832811046568983</c:v>
                </c:pt>
                <c:pt idx="334">
                  <c:v>1.579352172963546</c:v>
                </c:pt>
                <c:pt idx="335">
                  <c:v>1.4754232412701938</c:v>
                </c:pt>
                <c:pt idx="336">
                  <c:v>1.3714943095768415</c:v>
                </c:pt>
                <c:pt idx="337">
                  <c:v>1.2675653778834892</c:v>
                </c:pt>
                <c:pt idx="338">
                  <c:v>1.163636446190137</c:v>
                </c:pt>
                <c:pt idx="339">
                  <c:v>1.0597075144967847</c:v>
                </c:pt>
                <c:pt idx="340">
                  <c:v>0.95577858280343242</c:v>
                </c:pt>
                <c:pt idx="341">
                  <c:v>0.85184965111008015</c:v>
                </c:pt>
                <c:pt idx="342">
                  <c:v>0.74792071941672789</c:v>
                </c:pt>
                <c:pt idx="343">
                  <c:v>0.69595625357005175</c:v>
                </c:pt>
                <c:pt idx="344">
                  <c:v>0.64399178772337562</c:v>
                </c:pt>
                <c:pt idx="345">
                  <c:v>0.59202732187669949</c:v>
                </c:pt>
                <c:pt idx="346">
                  <c:v>0.54006285603002335</c:v>
                </c:pt>
                <c:pt idx="347">
                  <c:v>0.51408062310668523</c:v>
                </c:pt>
                <c:pt idx="348">
                  <c:v>0.48809839018334716</c:v>
                </c:pt>
                <c:pt idx="349">
                  <c:v>0.47510727372167816</c:v>
                </c:pt>
                <c:pt idx="350">
                  <c:v>0.46211715726000968</c:v>
                </c:pt>
                <c:pt idx="351">
                  <c:v>0.47510827372167874</c:v>
                </c:pt>
                <c:pt idx="352">
                  <c:v>0.4880993901833478</c:v>
                </c:pt>
                <c:pt idx="353">
                  <c:v>0.51408162310668581</c:v>
                </c:pt>
                <c:pt idx="354">
                  <c:v>0.54006385603002394</c:v>
                </c:pt>
                <c:pt idx="355">
                  <c:v>0.59202832187670007</c:v>
                </c:pt>
                <c:pt idx="356">
                  <c:v>0.6439927877233762</c:v>
                </c:pt>
                <c:pt idx="357">
                  <c:v>0.69595725357005234</c:v>
                </c:pt>
                <c:pt idx="358">
                  <c:v>0.74792171941672847</c:v>
                </c:pt>
                <c:pt idx="359">
                  <c:v>0.85185065111008074</c:v>
                </c:pt>
                <c:pt idx="360">
                  <c:v>0.955779582803433</c:v>
                </c:pt>
                <c:pt idx="361">
                  <c:v>1.0597085144967853</c:v>
                </c:pt>
                <c:pt idx="362">
                  <c:v>1.1636374461901375</c:v>
                </c:pt>
                <c:pt idx="363">
                  <c:v>1.2675663778834898</c:v>
                </c:pt>
                <c:pt idx="364">
                  <c:v>1.3714953095768421</c:v>
                </c:pt>
                <c:pt idx="365">
                  <c:v>1.4754242412701943</c:v>
                </c:pt>
                <c:pt idx="366">
                  <c:v>1.5793531729635466</c:v>
                </c:pt>
                <c:pt idx="367">
                  <c:v>1.6832821046568989</c:v>
                </c:pt>
                <c:pt idx="368">
                  <c:v>1.7872110363502511</c:v>
                </c:pt>
                <c:pt idx="369">
                  <c:v>1.8911399680436034</c:v>
                </c:pt>
                <c:pt idx="370">
                  <c:v>1.9431044338902796</c:v>
                </c:pt>
                <c:pt idx="371">
                  <c:v>1.9950688997369559</c:v>
                </c:pt>
                <c:pt idx="372">
                  <c:v>2.0470333655836321</c:v>
                </c:pt>
                <c:pt idx="373">
                  <c:v>2.0989978314303084</c:v>
                </c:pt>
                <c:pt idx="374">
                  <c:v>2.1249800643536463</c:v>
                </c:pt>
                <c:pt idx="375">
                  <c:v>2.1509622972769842</c:v>
                </c:pt>
                <c:pt idx="376">
                  <c:v>2.1639434137386533</c:v>
                </c:pt>
                <c:pt idx="377">
                  <c:v>0</c:v>
                </c:pt>
                <c:pt idx="378">
                  <c:v>1.313035285499331</c:v>
                </c:pt>
                <c:pt idx="379">
                  <c:v>1.308825811228006</c:v>
                </c:pt>
                <c:pt idx="380">
                  <c:v>1.3004068626853562</c:v>
                </c:pt>
                <c:pt idx="381">
                  <c:v>1.2919879141427064</c:v>
                </c:pt>
                <c:pt idx="382">
                  <c:v>1.2751500170574066</c:v>
                </c:pt>
                <c:pt idx="383">
                  <c:v>1.2583121199721068</c:v>
                </c:pt>
                <c:pt idx="384">
                  <c:v>1.241474222886807</c:v>
                </c:pt>
                <c:pt idx="385">
                  <c:v>1.2246363258015072</c:v>
                </c:pt>
                <c:pt idx="386">
                  <c:v>1.1909605316309078</c:v>
                </c:pt>
                <c:pt idx="387">
                  <c:v>1.1572847374603084</c:v>
                </c:pt>
                <c:pt idx="388">
                  <c:v>1.123608943289709</c:v>
                </c:pt>
                <c:pt idx="389">
                  <c:v>1.0899331491191095</c:v>
                </c:pt>
                <c:pt idx="390">
                  <c:v>1.0562573549485101</c:v>
                </c:pt>
                <c:pt idx="391">
                  <c:v>1.0225815607779107</c:v>
                </c:pt>
                <c:pt idx="392">
                  <c:v>0.98890576660731122</c:v>
                </c:pt>
                <c:pt idx="393">
                  <c:v>0.95522997243671171</c:v>
                </c:pt>
                <c:pt idx="394">
                  <c:v>0.92155417826611219</c:v>
                </c:pt>
                <c:pt idx="395">
                  <c:v>0.88787838409551267</c:v>
                </c:pt>
                <c:pt idx="396">
                  <c:v>0.85420258992491316</c:v>
                </c:pt>
                <c:pt idx="397">
                  <c:v>0.83736469283961346</c:v>
                </c:pt>
                <c:pt idx="398">
                  <c:v>0.82052679575431375</c:v>
                </c:pt>
                <c:pt idx="399">
                  <c:v>0.80368889866901405</c:v>
                </c:pt>
                <c:pt idx="400">
                  <c:v>0.78685100158371435</c:v>
                </c:pt>
                <c:pt idx="401">
                  <c:v>0.77843205304106444</c:v>
                </c:pt>
                <c:pt idx="402">
                  <c:v>0.77001310449841454</c:v>
                </c:pt>
                <c:pt idx="403">
                  <c:v>0.76580363022708964</c:v>
                </c:pt>
                <c:pt idx="404">
                  <c:v>0.76159415595576474</c:v>
                </c:pt>
                <c:pt idx="405">
                  <c:v>0.76580363022708964</c:v>
                </c:pt>
                <c:pt idx="406">
                  <c:v>0.77001310449841454</c:v>
                </c:pt>
                <c:pt idx="407">
                  <c:v>0.77843205304106444</c:v>
                </c:pt>
                <c:pt idx="408">
                  <c:v>0.78685100158371435</c:v>
                </c:pt>
                <c:pt idx="409">
                  <c:v>0.80368889866901405</c:v>
                </c:pt>
                <c:pt idx="410">
                  <c:v>0.82052679575431375</c:v>
                </c:pt>
                <c:pt idx="411">
                  <c:v>0.83736469283961346</c:v>
                </c:pt>
                <c:pt idx="412">
                  <c:v>0.85420258992491316</c:v>
                </c:pt>
                <c:pt idx="413">
                  <c:v>0.88787838409551267</c:v>
                </c:pt>
                <c:pt idx="414">
                  <c:v>0.92155417826611219</c:v>
                </c:pt>
                <c:pt idx="415">
                  <c:v>0.95522997243671171</c:v>
                </c:pt>
                <c:pt idx="416">
                  <c:v>0.98890576660731122</c:v>
                </c:pt>
                <c:pt idx="417">
                  <c:v>1.0225815607779107</c:v>
                </c:pt>
                <c:pt idx="418">
                  <c:v>1.0562573549485101</c:v>
                </c:pt>
                <c:pt idx="419">
                  <c:v>1.0899331491191095</c:v>
                </c:pt>
                <c:pt idx="420">
                  <c:v>1.123608943289709</c:v>
                </c:pt>
                <c:pt idx="421">
                  <c:v>1.1572847374603084</c:v>
                </c:pt>
                <c:pt idx="422">
                  <c:v>1.1909605316309078</c:v>
                </c:pt>
                <c:pt idx="423">
                  <c:v>1.2246363258015072</c:v>
                </c:pt>
                <c:pt idx="424">
                  <c:v>1.241474222886807</c:v>
                </c:pt>
                <c:pt idx="425">
                  <c:v>1.2583121199721068</c:v>
                </c:pt>
                <c:pt idx="426">
                  <c:v>1.2751500170574066</c:v>
                </c:pt>
                <c:pt idx="427">
                  <c:v>1.2919879141427064</c:v>
                </c:pt>
                <c:pt idx="428">
                  <c:v>1.3004068626853562</c:v>
                </c:pt>
                <c:pt idx="429">
                  <c:v>1.308825811228006</c:v>
                </c:pt>
                <c:pt idx="430">
                  <c:v>1.313035285499331</c:v>
                </c:pt>
              </c:numCache>
            </c:numRef>
          </c:xVal>
          <c:yVal>
            <c:numRef>
              <c:f>'uv-plane'!$D$8:$D$438</c:f>
              <c:numCache>
                <c:formatCode>General</c:formatCode>
                <c:ptCount val="431"/>
                <c:pt idx="108">
                  <c:v>1.3045440799784118E-3</c:v>
                </c:pt>
                <c:pt idx="109">
                  <c:v>0.1481271742547873</c:v>
                </c:pt>
                <c:pt idx="110">
                  <c:v>0.25457604157910596</c:v>
                </c:pt>
                <c:pt idx="111">
                  <c:v>0.32607684567307121</c:v>
                </c:pt>
                <c:pt idx="112">
                  <c:v>0.43047641909172185</c:v>
                </c:pt>
                <c:pt idx="113">
                  <c:v>0.50881546171721515</c:v>
                </c:pt>
                <c:pt idx="114">
                  <c:v>0.57190540244826604</c:v>
                </c:pt>
                <c:pt idx="115">
                  <c:v>0.62438593289332089</c:v>
                </c:pt>
                <c:pt idx="116">
                  <c:v>0.70655499900699814</c:v>
                </c:pt>
                <c:pt idx="117">
                  <c:v>0.76614600068306338</c:v>
                </c:pt>
                <c:pt idx="118">
                  <c:v>0.80816890339686009</c:v>
                </c:pt>
                <c:pt idx="119">
                  <c:v>0.83527948184237766</c:v>
                </c:pt>
                <c:pt idx="120">
                  <c:v>0.84890765308731642</c:v>
                </c:pt>
                <c:pt idx="121">
                  <c:v>0.8497023881734812</c:v>
                </c:pt>
                <c:pt idx="122">
                  <c:v>0.83770021354860358</c:v>
                </c:pt>
                <c:pt idx="123">
                  <c:v>0.81233410700597319</c:v>
                </c:pt>
                <c:pt idx="124">
                  <c:v>0.77228835893412551</c:v>
                </c:pt>
                <c:pt idx="125">
                  <c:v>0.71510102195374781</c:v>
                </c:pt>
                <c:pt idx="126">
                  <c:v>0.63616600676834456</c:v>
                </c:pt>
                <c:pt idx="127">
                  <c:v>0.58589685894322197</c:v>
                </c:pt>
                <c:pt idx="128">
                  <c:v>0.52577795603279665</c:v>
                </c:pt>
                <c:pt idx="129">
                  <c:v>0.451895095524455</c:v>
                </c:pt>
                <c:pt idx="130">
                  <c:v>0.35577420402078946</c:v>
                </c:pt>
                <c:pt idx="131">
                  <c:v>0.29280216598816955</c:v>
                </c:pt>
                <c:pt idx="132">
                  <c:v>0.20866427512330785</c:v>
                </c:pt>
                <c:pt idx="133">
                  <c:v>0.14811586020632561</c:v>
                </c:pt>
                <c:pt idx="134">
                  <c:v>0</c:v>
                </c:pt>
                <c:pt idx="135">
                  <c:v>-0.14812151734195922</c:v>
                </c:pt>
                <c:pt idx="136">
                  <c:v>-0.20866822850047714</c:v>
                </c:pt>
                <c:pt idx="137">
                  <c:v>-0.29280489462385911</c:v>
                </c:pt>
                <c:pt idx="138">
                  <c:v>-0.35577637666164158</c:v>
                </c:pt>
                <c:pt idx="139">
                  <c:v>-0.4518966910411984</c:v>
                </c:pt>
                <c:pt idx="140">
                  <c:v>-0.52577922851328174</c:v>
                </c:pt>
                <c:pt idx="141">
                  <c:v>-0.58589791216268927</c:v>
                </c:pt>
                <c:pt idx="142">
                  <c:v>-0.63616689507998947</c:v>
                </c:pt>
                <c:pt idx="143">
                  <c:v>-0.71510166687651056</c:v>
                </c:pt>
                <c:pt idx="144">
                  <c:v>-0.77228882152830003</c:v>
                </c:pt>
                <c:pt idx="145">
                  <c:v>-0.81233441885699653</c:v>
                </c:pt>
                <c:pt idx="146">
                  <c:v>-0.8377003918920265</c:v>
                </c:pt>
                <c:pt idx="147">
                  <c:v>-0.84970244168563658</c:v>
                </c:pt>
                <c:pt idx="148">
                  <c:v>-0.84890758422290435</c:v>
                </c:pt>
                <c:pt idx="149">
                  <c:v>-0.83527928743023383</c:v>
                </c:pt>
                <c:pt idx="150">
                  <c:v>-0.80816857386495056</c:v>
                </c:pt>
                <c:pt idx="151">
                  <c:v>-0.76614551742473436</c:v>
                </c:pt>
                <c:pt idx="152">
                  <c:v>-0.70655432789791683</c:v>
                </c:pt>
                <c:pt idx="153">
                  <c:v>-0.62438500701626143</c:v>
                </c:pt>
                <c:pt idx="154">
                  <c:v>-0.57190430074638854</c:v>
                </c:pt>
                <c:pt idx="155">
                  <c:v>-0.50881412128229453</c:v>
                </c:pt>
                <c:pt idx="156">
                  <c:v>-0.43047471400637544</c:v>
                </c:pt>
                <c:pt idx="157">
                  <c:v>-0.32607443530581653</c:v>
                </c:pt>
                <c:pt idx="158">
                  <c:v>-0.25457285216127806</c:v>
                </c:pt>
                <c:pt idx="159">
                  <c:v>-0.14812151734195658</c:v>
                </c:pt>
                <c:pt idx="160">
                  <c:v>-4.1253196923329875E-3</c:v>
                </c:pt>
              </c:numCache>
            </c:numRef>
          </c:yVal>
        </c:ser>
        <c:ser>
          <c:idx val="2"/>
          <c:order val="2"/>
          <c:tx>
            <c:strRef>
              <c:f>'uv-plane'!$E$6</c:f>
              <c:strCache>
                <c:ptCount val="1"/>
                <c:pt idx="0">
                  <c:v>-0,5</c:v>
                </c:pt>
              </c:strCache>
            </c:strRef>
          </c:tx>
          <c:spPr>
            <a:ln w="127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'uv-plane'!$B$8:$B$438</c:f>
              <c:numCache>
                <c:formatCode>General</c:formatCode>
                <c:ptCount val="431"/>
                <c:pt idx="0">
                  <c:v>-8.0416233283755982</c:v>
                </c:pt>
                <c:pt idx="1">
                  <c:v>-7.9811861503099184</c:v>
                </c:pt>
                <c:pt idx="2">
                  <c:v>-7.8603117941785596</c:v>
                </c:pt>
                <c:pt idx="3">
                  <c:v>-7.7394374380472009</c:v>
                </c:pt>
                <c:pt idx="4">
                  <c:v>-7.4976887257844833</c:v>
                </c:pt>
                <c:pt idx="5">
                  <c:v>-7.2559400135217658</c:v>
                </c:pt>
                <c:pt idx="6">
                  <c:v>-7.0141913012590482</c:v>
                </c:pt>
                <c:pt idx="7">
                  <c:v>-6.7724425889963307</c:v>
                </c:pt>
                <c:pt idx="8">
                  <c:v>-6.2889451644708956</c:v>
                </c:pt>
                <c:pt idx="9">
                  <c:v>-5.8054477399454605</c:v>
                </c:pt>
                <c:pt idx="10">
                  <c:v>-5.3219503154200254</c:v>
                </c:pt>
                <c:pt idx="11">
                  <c:v>-4.8384528908945903</c:v>
                </c:pt>
                <c:pt idx="12">
                  <c:v>-4.3549554663691552</c:v>
                </c:pt>
                <c:pt idx="13">
                  <c:v>-3.8714580418437201</c:v>
                </c:pt>
                <c:pt idx="14">
                  <c:v>-3.387960617318285</c:v>
                </c:pt>
                <c:pt idx="15">
                  <c:v>-2.9044631927928499</c:v>
                </c:pt>
                <c:pt idx="16">
                  <c:v>-2.4209657682674148</c:v>
                </c:pt>
                <c:pt idx="17">
                  <c:v>-1.9374683437419797</c:v>
                </c:pt>
                <c:pt idx="18">
                  <c:v>-1.4539709192165446</c:v>
                </c:pt>
                <c:pt idx="19">
                  <c:v>-1.2122222069538271</c:v>
                </c:pt>
                <c:pt idx="20">
                  <c:v>-0.97047349469110955</c:v>
                </c:pt>
                <c:pt idx="21">
                  <c:v>-0.728724782428392</c:v>
                </c:pt>
                <c:pt idx="22">
                  <c:v>-0.48697607016567446</c:v>
                </c:pt>
                <c:pt idx="23">
                  <c:v>-0.36610171403431568</c:v>
                </c:pt>
                <c:pt idx="24">
                  <c:v>-0.24522735790295691</c:v>
                </c:pt>
                <c:pt idx="25">
                  <c:v>-0.18479017983727752</c:v>
                </c:pt>
                <c:pt idx="26">
                  <c:v>-0.12435300177159681</c:v>
                </c:pt>
                <c:pt idx="27">
                  <c:v>-0.18479017983727619</c:v>
                </c:pt>
                <c:pt idx="28">
                  <c:v>-0.24522735790295558</c:v>
                </c:pt>
                <c:pt idx="29">
                  <c:v>-0.36610171403431435</c:v>
                </c:pt>
                <c:pt idx="30">
                  <c:v>-0.48697607016567312</c:v>
                </c:pt>
                <c:pt idx="31">
                  <c:v>-0.72872478242839067</c:v>
                </c:pt>
                <c:pt idx="32">
                  <c:v>-0.97047349469110822</c:v>
                </c:pt>
                <c:pt idx="33">
                  <c:v>-1.2122222069538258</c:v>
                </c:pt>
                <c:pt idx="34">
                  <c:v>-1.4539709192165433</c:v>
                </c:pt>
                <c:pt idx="35">
                  <c:v>-1.9374683437419784</c:v>
                </c:pt>
                <c:pt idx="36">
                  <c:v>-2.4209657682674135</c:v>
                </c:pt>
                <c:pt idx="37">
                  <c:v>-2.9044631927928486</c:v>
                </c:pt>
                <c:pt idx="38">
                  <c:v>-3.3879606173182837</c:v>
                </c:pt>
                <c:pt idx="39">
                  <c:v>-3.8714580418437188</c:v>
                </c:pt>
                <c:pt idx="40">
                  <c:v>-4.3549554663691543</c:v>
                </c:pt>
                <c:pt idx="41">
                  <c:v>-4.8384528908945894</c:v>
                </c:pt>
                <c:pt idx="42">
                  <c:v>-5.3219503154200245</c:v>
                </c:pt>
                <c:pt idx="43">
                  <c:v>-5.8054477399454596</c:v>
                </c:pt>
                <c:pt idx="44">
                  <c:v>-6.2889451644708947</c:v>
                </c:pt>
                <c:pt idx="45">
                  <c:v>-6.7724425889963298</c:v>
                </c:pt>
                <c:pt idx="46">
                  <c:v>-7.0141913012590473</c:v>
                </c:pt>
                <c:pt idx="47">
                  <c:v>-7.2559400135217649</c:v>
                </c:pt>
                <c:pt idx="48">
                  <c:v>-7.4976887257844824</c:v>
                </c:pt>
                <c:pt idx="49">
                  <c:v>-7.7394374380472</c:v>
                </c:pt>
                <c:pt idx="50">
                  <c:v>-7.8603117941785587</c:v>
                </c:pt>
                <c:pt idx="51">
                  <c:v>-7.9811861503099175</c:v>
                </c:pt>
                <c:pt idx="52">
                  <c:v>-8.0416233283755965</c:v>
                </c:pt>
                <c:pt idx="54">
                  <c:v>-4.082988165073596</c:v>
                </c:pt>
                <c:pt idx="55">
                  <c:v>-4.0536899245951998</c:v>
                </c:pt>
                <c:pt idx="56">
                  <c:v>-3.9950934436384076</c:v>
                </c:pt>
                <c:pt idx="57">
                  <c:v>-3.9364969626816153</c:v>
                </c:pt>
                <c:pt idx="58">
                  <c:v>-3.8193040007680308</c:v>
                </c:pt>
                <c:pt idx="59">
                  <c:v>-3.7021110388544463</c:v>
                </c:pt>
                <c:pt idx="60">
                  <c:v>-3.5849180769408617</c:v>
                </c:pt>
                <c:pt idx="61">
                  <c:v>-3.4677251150272772</c:v>
                </c:pt>
                <c:pt idx="62">
                  <c:v>-3.2333391912001086</c:v>
                </c:pt>
                <c:pt idx="63">
                  <c:v>-2.99895326737294</c:v>
                </c:pt>
                <c:pt idx="64">
                  <c:v>-2.7645673435457714</c:v>
                </c:pt>
                <c:pt idx="65">
                  <c:v>-2.5301814197186028</c:v>
                </c:pt>
                <c:pt idx="66">
                  <c:v>-2.2957954958914342</c:v>
                </c:pt>
                <c:pt idx="67">
                  <c:v>-2.0614095720642656</c:v>
                </c:pt>
                <c:pt idx="68">
                  <c:v>-1.827023648237097</c:v>
                </c:pt>
                <c:pt idx="69">
                  <c:v>-1.5926377244099283</c:v>
                </c:pt>
                <c:pt idx="70">
                  <c:v>-1.3582518005827597</c:v>
                </c:pt>
                <c:pt idx="71">
                  <c:v>-1.1238658767555911</c:v>
                </c:pt>
                <c:pt idx="72">
                  <c:v>-0.88947995292842252</c:v>
                </c:pt>
                <c:pt idx="73">
                  <c:v>-0.77228699101483822</c:v>
                </c:pt>
                <c:pt idx="74">
                  <c:v>-0.65509402910125392</c:v>
                </c:pt>
                <c:pt idx="75">
                  <c:v>-0.53790106718766961</c:v>
                </c:pt>
                <c:pt idx="76">
                  <c:v>-0.42070810527408531</c:v>
                </c:pt>
                <c:pt idx="77">
                  <c:v>-0.36211162431729316</c:v>
                </c:pt>
                <c:pt idx="78">
                  <c:v>-0.30351514336050101</c:v>
                </c:pt>
                <c:pt idx="79">
                  <c:v>-0.27421690288210493</c:v>
                </c:pt>
                <c:pt idx="80">
                  <c:v>-0.24491866240370874</c:v>
                </c:pt>
                <c:pt idx="81">
                  <c:v>-0.27421690288210482</c:v>
                </c:pt>
                <c:pt idx="82">
                  <c:v>-0.30351514336050089</c:v>
                </c:pt>
                <c:pt idx="83">
                  <c:v>-0.36211162431729305</c:v>
                </c:pt>
                <c:pt idx="84">
                  <c:v>-0.4207081052740852</c:v>
                </c:pt>
                <c:pt idx="85">
                  <c:v>-0.5379010671876695</c:v>
                </c:pt>
                <c:pt idx="86">
                  <c:v>-0.65509402910125381</c:v>
                </c:pt>
                <c:pt idx="87">
                  <c:v>-0.77228699101483811</c:v>
                </c:pt>
                <c:pt idx="88">
                  <c:v>-0.88947995292842241</c:v>
                </c:pt>
                <c:pt idx="89">
                  <c:v>-1.1238658767555911</c:v>
                </c:pt>
                <c:pt idx="90">
                  <c:v>-1.3582518005827597</c:v>
                </c:pt>
                <c:pt idx="91">
                  <c:v>-1.5926377244099283</c:v>
                </c:pt>
                <c:pt idx="92">
                  <c:v>-1.827023648237097</c:v>
                </c:pt>
                <c:pt idx="93">
                  <c:v>-2.0614095720642656</c:v>
                </c:pt>
                <c:pt idx="94">
                  <c:v>-2.2957954958914342</c:v>
                </c:pt>
                <c:pt idx="95">
                  <c:v>-2.5301814197186028</c:v>
                </c:pt>
                <c:pt idx="96">
                  <c:v>-2.7645673435457714</c:v>
                </c:pt>
                <c:pt idx="97">
                  <c:v>-2.99895326737294</c:v>
                </c:pt>
                <c:pt idx="98">
                  <c:v>-3.2333391912001086</c:v>
                </c:pt>
                <c:pt idx="99">
                  <c:v>-3.4677251150272772</c:v>
                </c:pt>
                <c:pt idx="100">
                  <c:v>-3.5849180769408617</c:v>
                </c:pt>
                <c:pt idx="101">
                  <c:v>-3.7021110388544463</c:v>
                </c:pt>
                <c:pt idx="102">
                  <c:v>-3.8193040007680308</c:v>
                </c:pt>
                <c:pt idx="103">
                  <c:v>-3.9364969626816153</c:v>
                </c:pt>
                <c:pt idx="104">
                  <c:v>-3.9950934436384076</c:v>
                </c:pt>
                <c:pt idx="105">
                  <c:v>-4.0536899245951998</c:v>
                </c:pt>
                <c:pt idx="106">
                  <c:v>-4.082988165073596</c:v>
                </c:pt>
                <c:pt idx="108">
                  <c:v>-2.1639524137386528</c:v>
                </c:pt>
                <c:pt idx="109">
                  <c:v>-2.1509612972769836</c:v>
                </c:pt>
                <c:pt idx="110">
                  <c:v>-2.1249790643536457</c:v>
                </c:pt>
                <c:pt idx="111">
                  <c:v>-2.0989968314303078</c:v>
                </c:pt>
                <c:pt idx="112">
                  <c:v>-2.0470323655836316</c:v>
                </c:pt>
                <c:pt idx="113">
                  <c:v>-1.9950678997369553</c:v>
                </c:pt>
                <c:pt idx="114">
                  <c:v>-1.9431034338902791</c:v>
                </c:pt>
                <c:pt idx="115">
                  <c:v>-1.8911389680436028</c:v>
                </c:pt>
                <c:pt idx="116">
                  <c:v>-1.7872100363502506</c:v>
                </c:pt>
                <c:pt idx="117">
                  <c:v>-1.6832811046568983</c:v>
                </c:pt>
                <c:pt idx="118">
                  <c:v>-1.579352172963546</c:v>
                </c:pt>
                <c:pt idx="119">
                  <c:v>-1.4754232412701938</c:v>
                </c:pt>
                <c:pt idx="120">
                  <c:v>-1.3714943095768415</c:v>
                </c:pt>
                <c:pt idx="121">
                  <c:v>-1.2675653778834892</c:v>
                </c:pt>
                <c:pt idx="122">
                  <c:v>-1.163636446190137</c:v>
                </c:pt>
                <c:pt idx="123">
                  <c:v>-1.0597075144967847</c:v>
                </c:pt>
                <c:pt idx="124">
                  <c:v>-0.95577858280343242</c:v>
                </c:pt>
                <c:pt idx="125">
                  <c:v>-0.85184965111008015</c:v>
                </c:pt>
                <c:pt idx="126">
                  <c:v>-0.74792071941672789</c:v>
                </c:pt>
                <c:pt idx="127">
                  <c:v>-0.69595625357005175</c:v>
                </c:pt>
                <c:pt idx="128">
                  <c:v>-0.64399178772337562</c:v>
                </c:pt>
                <c:pt idx="129">
                  <c:v>-0.59202732187669949</c:v>
                </c:pt>
                <c:pt idx="130">
                  <c:v>-0.54006285603002335</c:v>
                </c:pt>
                <c:pt idx="131">
                  <c:v>-0.51408062310668523</c:v>
                </c:pt>
                <c:pt idx="132">
                  <c:v>-0.48809839018334716</c:v>
                </c:pt>
                <c:pt idx="133">
                  <c:v>-0.47510727372167816</c:v>
                </c:pt>
                <c:pt idx="134">
                  <c:v>-0.46211715726000968</c:v>
                </c:pt>
                <c:pt idx="135">
                  <c:v>-0.47510827372167874</c:v>
                </c:pt>
                <c:pt idx="136">
                  <c:v>-0.4880993901833478</c:v>
                </c:pt>
                <c:pt idx="137">
                  <c:v>-0.51408162310668581</c:v>
                </c:pt>
                <c:pt idx="138">
                  <c:v>-0.54006385603002394</c:v>
                </c:pt>
                <c:pt idx="139">
                  <c:v>-0.59202832187670007</c:v>
                </c:pt>
                <c:pt idx="140">
                  <c:v>-0.6439927877233762</c:v>
                </c:pt>
                <c:pt idx="141">
                  <c:v>-0.69595725357005234</c:v>
                </c:pt>
                <c:pt idx="142">
                  <c:v>-0.74792171941672847</c:v>
                </c:pt>
                <c:pt idx="143">
                  <c:v>-0.85185065111008074</c:v>
                </c:pt>
                <c:pt idx="144">
                  <c:v>-0.955779582803433</c:v>
                </c:pt>
                <c:pt idx="145">
                  <c:v>-1.0597085144967853</c:v>
                </c:pt>
                <c:pt idx="146">
                  <c:v>-1.1636374461901375</c:v>
                </c:pt>
                <c:pt idx="147">
                  <c:v>-1.2675663778834898</c:v>
                </c:pt>
                <c:pt idx="148">
                  <c:v>-1.3714953095768421</c:v>
                </c:pt>
                <c:pt idx="149">
                  <c:v>-1.4754242412701943</c:v>
                </c:pt>
                <c:pt idx="150">
                  <c:v>-1.5793531729635466</c:v>
                </c:pt>
                <c:pt idx="151">
                  <c:v>-1.6832821046568989</c:v>
                </c:pt>
                <c:pt idx="152">
                  <c:v>-1.7872110363502511</c:v>
                </c:pt>
                <c:pt idx="153">
                  <c:v>-1.8911399680436034</c:v>
                </c:pt>
                <c:pt idx="154">
                  <c:v>-1.9431044338902796</c:v>
                </c:pt>
                <c:pt idx="155">
                  <c:v>-1.9950688997369559</c:v>
                </c:pt>
                <c:pt idx="156">
                  <c:v>-2.0470333655836321</c:v>
                </c:pt>
                <c:pt idx="157">
                  <c:v>-2.0989978314303084</c:v>
                </c:pt>
                <c:pt idx="158">
                  <c:v>-2.1249800643536463</c:v>
                </c:pt>
                <c:pt idx="159">
                  <c:v>-2.1509622972769842</c:v>
                </c:pt>
                <c:pt idx="160">
                  <c:v>-2.1639434137386533</c:v>
                </c:pt>
                <c:pt idx="162">
                  <c:v>-1.313035285499331</c:v>
                </c:pt>
                <c:pt idx="163">
                  <c:v>-1.308825811228006</c:v>
                </c:pt>
                <c:pt idx="164">
                  <c:v>-1.3004068626853562</c:v>
                </c:pt>
                <c:pt idx="165">
                  <c:v>-1.2919879141427064</c:v>
                </c:pt>
                <c:pt idx="166">
                  <c:v>-1.2751500170574066</c:v>
                </c:pt>
                <c:pt idx="167">
                  <c:v>-1.2583121199721068</c:v>
                </c:pt>
                <c:pt idx="168">
                  <c:v>-1.241474222886807</c:v>
                </c:pt>
                <c:pt idx="169">
                  <c:v>-1.2246363258015072</c:v>
                </c:pt>
                <c:pt idx="170">
                  <c:v>-1.1909605316309078</c:v>
                </c:pt>
                <c:pt idx="171">
                  <c:v>-1.1572847374603084</c:v>
                </c:pt>
                <c:pt idx="172">
                  <c:v>-1.123608943289709</c:v>
                </c:pt>
                <c:pt idx="173">
                  <c:v>-1.0899331491191095</c:v>
                </c:pt>
                <c:pt idx="174">
                  <c:v>-1.0562573549485101</c:v>
                </c:pt>
                <c:pt idx="175">
                  <c:v>-1.0225815607779107</c:v>
                </c:pt>
                <c:pt idx="176">
                  <c:v>-0.98890576660731122</c:v>
                </c:pt>
                <c:pt idx="177">
                  <c:v>-0.95522997243671171</c:v>
                </c:pt>
                <c:pt idx="178">
                  <c:v>-0.92155417826611219</c:v>
                </c:pt>
                <c:pt idx="179">
                  <c:v>-0.88787838409551267</c:v>
                </c:pt>
                <c:pt idx="180">
                  <c:v>-0.85420258992491316</c:v>
                </c:pt>
                <c:pt idx="181">
                  <c:v>-0.83736469283961346</c:v>
                </c:pt>
                <c:pt idx="182">
                  <c:v>-0.82052679575431375</c:v>
                </c:pt>
                <c:pt idx="183">
                  <c:v>-0.80368889866901405</c:v>
                </c:pt>
                <c:pt idx="184">
                  <c:v>-0.78685100158371435</c:v>
                </c:pt>
                <c:pt idx="185">
                  <c:v>-0.77843205304106444</c:v>
                </c:pt>
                <c:pt idx="186">
                  <c:v>-0.77001310449841454</c:v>
                </c:pt>
                <c:pt idx="187">
                  <c:v>-0.76580363022708964</c:v>
                </c:pt>
                <c:pt idx="188">
                  <c:v>-0.76159415595576474</c:v>
                </c:pt>
                <c:pt idx="189">
                  <c:v>-0.76580363022708964</c:v>
                </c:pt>
                <c:pt idx="190">
                  <c:v>-0.77001310449841454</c:v>
                </c:pt>
                <c:pt idx="191">
                  <c:v>-0.77843205304106444</c:v>
                </c:pt>
                <c:pt idx="192">
                  <c:v>-0.78685100158371435</c:v>
                </c:pt>
                <c:pt idx="193">
                  <c:v>-0.80368889866901405</c:v>
                </c:pt>
                <c:pt idx="194">
                  <c:v>-0.82052679575431375</c:v>
                </c:pt>
                <c:pt idx="195">
                  <c:v>-0.83736469283961346</c:v>
                </c:pt>
                <c:pt idx="196">
                  <c:v>-0.85420258992491316</c:v>
                </c:pt>
                <c:pt idx="197">
                  <c:v>-0.88787838409551267</c:v>
                </c:pt>
                <c:pt idx="198">
                  <c:v>-0.92155417826611219</c:v>
                </c:pt>
                <c:pt idx="199">
                  <c:v>-0.95522997243671171</c:v>
                </c:pt>
                <c:pt idx="200">
                  <c:v>-0.98890576660731122</c:v>
                </c:pt>
                <c:pt idx="201">
                  <c:v>-1.0225815607779107</c:v>
                </c:pt>
                <c:pt idx="202">
                  <c:v>-1.0562573549485101</c:v>
                </c:pt>
                <c:pt idx="203">
                  <c:v>-1.0899331491191095</c:v>
                </c:pt>
                <c:pt idx="204">
                  <c:v>-1.123608943289709</c:v>
                </c:pt>
                <c:pt idx="205">
                  <c:v>-1.1572847374603084</c:v>
                </c:pt>
                <c:pt idx="206">
                  <c:v>-1.1909605316309078</c:v>
                </c:pt>
                <c:pt idx="207">
                  <c:v>-1.2246363258015072</c:v>
                </c:pt>
                <c:pt idx="208">
                  <c:v>-1.241474222886807</c:v>
                </c:pt>
                <c:pt idx="209">
                  <c:v>-1.2583121199721068</c:v>
                </c:pt>
                <c:pt idx="210">
                  <c:v>-1.2751500170574066</c:v>
                </c:pt>
                <c:pt idx="211">
                  <c:v>-1.2919879141427064</c:v>
                </c:pt>
                <c:pt idx="212">
                  <c:v>-1.3004068626853562</c:v>
                </c:pt>
                <c:pt idx="213">
                  <c:v>-1.308825811228006</c:v>
                </c:pt>
                <c:pt idx="214">
                  <c:v>-1.313035285499331</c:v>
                </c:pt>
                <c:pt idx="216">
                  <c:v>8.0416233283755982</c:v>
                </c:pt>
                <c:pt idx="217">
                  <c:v>7.9811861503099184</c:v>
                </c:pt>
                <c:pt idx="218">
                  <c:v>7.8603117941785596</c:v>
                </c:pt>
                <c:pt idx="219">
                  <c:v>7.7394374380472009</c:v>
                </c:pt>
                <c:pt idx="220">
                  <c:v>7.4976887257844833</c:v>
                </c:pt>
                <c:pt idx="221">
                  <c:v>7.2559400135217658</c:v>
                </c:pt>
                <c:pt idx="222">
                  <c:v>7.0141913012590482</c:v>
                </c:pt>
                <c:pt idx="223">
                  <c:v>6.7724425889963307</c:v>
                </c:pt>
                <c:pt idx="224">
                  <c:v>6.2889451644708956</c:v>
                </c:pt>
                <c:pt idx="225">
                  <c:v>5.8054477399454605</c:v>
                </c:pt>
                <c:pt idx="226">
                  <c:v>5.3219503154200254</c:v>
                </c:pt>
                <c:pt idx="227">
                  <c:v>4.8384528908945903</c:v>
                </c:pt>
                <c:pt idx="228">
                  <c:v>4.3549554663691552</c:v>
                </c:pt>
                <c:pt idx="229">
                  <c:v>3.8714580418437201</c:v>
                </c:pt>
                <c:pt idx="230">
                  <c:v>3.387960617318285</c:v>
                </c:pt>
                <c:pt idx="231">
                  <c:v>2.9044631927928499</c:v>
                </c:pt>
                <c:pt idx="232">
                  <c:v>2.4209657682674148</c:v>
                </c:pt>
                <c:pt idx="233">
                  <c:v>1.9374683437419797</c:v>
                </c:pt>
                <c:pt idx="234">
                  <c:v>1.4539709192165446</c:v>
                </c:pt>
                <c:pt idx="235">
                  <c:v>1.2122222069538271</c:v>
                </c:pt>
                <c:pt idx="236">
                  <c:v>0.97047349469110955</c:v>
                </c:pt>
                <c:pt idx="237">
                  <c:v>0.728724782428392</c:v>
                </c:pt>
                <c:pt idx="238">
                  <c:v>0.48697607016567446</c:v>
                </c:pt>
                <c:pt idx="239">
                  <c:v>0.36610171403431568</c:v>
                </c:pt>
                <c:pt idx="240">
                  <c:v>0.24522735790295691</c:v>
                </c:pt>
                <c:pt idx="241">
                  <c:v>0.18479017983727752</c:v>
                </c:pt>
                <c:pt idx="242">
                  <c:v>0.12435300177159681</c:v>
                </c:pt>
                <c:pt idx="243">
                  <c:v>0.18479017983727619</c:v>
                </c:pt>
                <c:pt idx="244">
                  <c:v>0.24522735790295558</c:v>
                </c:pt>
                <c:pt idx="245">
                  <c:v>0.36610171403431435</c:v>
                </c:pt>
                <c:pt idx="246">
                  <c:v>0.48697607016567312</c:v>
                </c:pt>
                <c:pt idx="247">
                  <c:v>0.72872478242839067</c:v>
                </c:pt>
                <c:pt idx="248">
                  <c:v>0.97047349469110822</c:v>
                </c:pt>
                <c:pt idx="249">
                  <c:v>1.2122222069538258</c:v>
                </c:pt>
                <c:pt idx="250">
                  <c:v>1.4539709192165433</c:v>
                </c:pt>
                <c:pt idx="251">
                  <c:v>1.9374683437419784</c:v>
                </c:pt>
                <c:pt idx="252">
                  <c:v>2.4209657682674135</c:v>
                </c:pt>
                <c:pt idx="253">
                  <c:v>2.9044631927928486</c:v>
                </c:pt>
                <c:pt idx="254">
                  <c:v>3.3879606173182837</c:v>
                </c:pt>
                <c:pt idx="255">
                  <c:v>3.8714580418437188</c:v>
                </c:pt>
                <c:pt idx="256">
                  <c:v>4.3549554663691543</c:v>
                </c:pt>
                <c:pt idx="257">
                  <c:v>4.8384528908945894</c:v>
                </c:pt>
                <c:pt idx="258">
                  <c:v>5.3219503154200245</c:v>
                </c:pt>
                <c:pt idx="259">
                  <c:v>5.8054477399454596</c:v>
                </c:pt>
                <c:pt idx="260">
                  <c:v>6.2889451644708947</c:v>
                </c:pt>
                <c:pt idx="261">
                  <c:v>6.7724425889963298</c:v>
                </c:pt>
                <c:pt idx="262">
                  <c:v>7.0141913012590473</c:v>
                </c:pt>
                <c:pt idx="263">
                  <c:v>7.2559400135217649</c:v>
                </c:pt>
                <c:pt idx="264">
                  <c:v>7.4976887257844824</c:v>
                </c:pt>
                <c:pt idx="265">
                  <c:v>7.7394374380472</c:v>
                </c:pt>
                <c:pt idx="266">
                  <c:v>7.8603117941785587</c:v>
                </c:pt>
                <c:pt idx="267">
                  <c:v>7.9811861503099175</c:v>
                </c:pt>
                <c:pt idx="268">
                  <c:v>8.0416233283755965</c:v>
                </c:pt>
                <c:pt idx="269">
                  <c:v>0</c:v>
                </c:pt>
                <c:pt idx="270">
                  <c:v>4.082988165073596</c:v>
                </c:pt>
                <c:pt idx="271">
                  <c:v>4.0536899245951998</c:v>
                </c:pt>
                <c:pt idx="272">
                  <c:v>3.9950934436384076</c:v>
                </c:pt>
                <c:pt idx="273">
                  <c:v>3.9364969626816153</c:v>
                </c:pt>
                <c:pt idx="274">
                  <c:v>3.8193040007680308</c:v>
                </c:pt>
                <c:pt idx="275">
                  <c:v>3.7021110388544463</c:v>
                </c:pt>
                <c:pt idx="276">
                  <c:v>3.5849180769408617</c:v>
                </c:pt>
                <c:pt idx="277">
                  <c:v>3.4677251150272772</c:v>
                </c:pt>
                <c:pt idx="278">
                  <c:v>3.2333391912001086</c:v>
                </c:pt>
                <c:pt idx="279">
                  <c:v>2.99895326737294</c:v>
                </c:pt>
                <c:pt idx="280">
                  <c:v>2.7645673435457714</c:v>
                </c:pt>
                <c:pt idx="281">
                  <c:v>2.5301814197186028</c:v>
                </c:pt>
                <c:pt idx="282">
                  <c:v>2.2957954958914342</c:v>
                </c:pt>
                <c:pt idx="283">
                  <c:v>2.0614095720642656</c:v>
                </c:pt>
                <c:pt idx="284">
                  <c:v>1.827023648237097</c:v>
                </c:pt>
                <c:pt idx="285">
                  <c:v>1.5926377244099283</c:v>
                </c:pt>
                <c:pt idx="286">
                  <c:v>1.3582518005827597</c:v>
                </c:pt>
                <c:pt idx="287">
                  <c:v>1.1238658767555911</c:v>
                </c:pt>
                <c:pt idx="288">
                  <c:v>0.88947995292842252</c:v>
                </c:pt>
                <c:pt idx="289">
                  <c:v>0.77228699101483822</c:v>
                </c:pt>
                <c:pt idx="290">
                  <c:v>0.65509402910125392</c:v>
                </c:pt>
                <c:pt idx="291">
                  <c:v>0.53790106718766961</c:v>
                </c:pt>
                <c:pt idx="292">
                  <c:v>0.42070810527408531</c:v>
                </c:pt>
                <c:pt idx="293">
                  <c:v>0.36211162431729316</c:v>
                </c:pt>
                <c:pt idx="294">
                  <c:v>0.30351514336050101</c:v>
                </c:pt>
                <c:pt idx="295">
                  <c:v>0.27421690288210493</c:v>
                </c:pt>
                <c:pt idx="296">
                  <c:v>0.24491866240370874</c:v>
                </c:pt>
                <c:pt idx="297">
                  <c:v>0.27421690288210482</c:v>
                </c:pt>
                <c:pt idx="298">
                  <c:v>0.30351514336050089</c:v>
                </c:pt>
                <c:pt idx="299">
                  <c:v>0.36211162431729305</c:v>
                </c:pt>
                <c:pt idx="300">
                  <c:v>0.4207081052740852</c:v>
                </c:pt>
                <c:pt idx="301">
                  <c:v>0.5379010671876695</c:v>
                </c:pt>
                <c:pt idx="302">
                  <c:v>0.65509402910125381</c:v>
                </c:pt>
                <c:pt idx="303">
                  <c:v>0.77228699101483811</c:v>
                </c:pt>
                <c:pt idx="304">
                  <c:v>0.88947995292842241</c:v>
                </c:pt>
                <c:pt idx="305">
                  <c:v>1.1238658767555911</c:v>
                </c:pt>
                <c:pt idx="306">
                  <c:v>1.3582518005827597</c:v>
                </c:pt>
                <c:pt idx="307">
                  <c:v>1.5926377244099283</c:v>
                </c:pt>
                <c:pt idx="308">
                  <c:v>1.827023648237097</c:v>
                </c:pt>
                <c:pt idx="309">
                  <c:v>2.0614095720642656</c:v>
                </c:pt>
                <c:pt idx="310">
                  <c:v>2.2957954958914342</c:v>
                </c:pt>
                <c:pt idx="311">
                  <c:v>2.5301814197186028</c:v>
                </c:pt>
                <c:pt idx="312">
                  <c:v>2.7645673435457714</c:v>
                </c:pt>
                <c:pt idx="313">
                  <c:v>2.99895326737294</c:v>
                </c:pt>
                <c:pt idx="314">
                  <c:v>3.2333391912001086</c:v>
                </c:pt>
                <c:pt idx="315">
                  <c:v>3.4677251150272772</c:v>
                </c:pt>
                <c:pt idx="316">
                  <c:v>3.5849180769408617</c:v>
                </c:pt>
                <c:pt idx="317">
                  <c:v>3.7021110388544463</c:v>
                </c:pt>
                <c:pt idx="318">
                  <c:v>3.8193040007680308</c:v>
                </c:pt>
                <c:pt idx="319">
                  <c:v>3.9364969626816153</c:v>
                </c:pt>
                <c:pt idx="320">
                  <c:v>3.9950934436384076</c:v>
                </c:pt>
                <c:pt idx="321">
                  <c:v>4.0536899245951998</c:v>
                </c:pt>
                <c:pt idx="322">
                  <c:v>4.082988165073596</c:v>
                </c:pt>
                <c:pt idx="323">
                  <c:v>0</c:v>
                </c:pt>
                <c:pt idx="324">
                  <c:v>2.1639524137386528</c:v>
                </c:pt>
                <c:pt idx="325">
                  <c:v>2.1509612972769836</c:v>
                </c:pt>
                <c:pt idx="326">
                  <c:v>2.1249790643536457</c:v>
                </c:pt>
                <c:pt idx="327">
                  <c:v>2.0989968314303078</c:v>
                </c:pt>
                <c:pt idx="328">
                  <c:v>2.0470323655836316</c:v>
                </c:pt>
                <c:pt idx="329">
                  <c:v>1.9950678997369553</c:v>
                </c:pt>
                <c:pt idx="330">
                  <c:v>1.9431034338902791</c:v>
                </c:pt>
                <c:pt idx="331">
                  <c:v>1.8911389680436028</c:v>
                </c:pt>
                <c:pt idx="332">
                  <c:v>1.7872100363502506</c:v>
                </c:pt>
                <c:pt idx="333">
                  <c:v>1.6832811046568983</c:v>
                </c:pt>
                <c:pt idx="334">
                  <c:v>1.579352172963546</c:v>
                </c:pt>
                <c:pt idx="335">
                  <c:v>1.4754232412701938</c:v>
                </c:pt>
                <c:pt idx="336">
                  <c:v>1.3714943095768415</c:v>
                </c:pt>
                <c:pt idx="337">
                  <c:v>1.2675653778834892</c:v>
                </c:pt>
                <c:pt idx="338">
                  <c:v>1.163636446190137</c:v>
                </c:pt>
                <c:pt idx="339">
                  <c:v>1.0597075144967847</c:v>
                </c:pt>
                <c:pt idx="340">
                  <c:v>0.95577858280343242</c:v>
                </c:pt>
                <c:pt idx="341">
                  <c:v>0.85184965111008015</c:v>
                </c:pt>
                <c:pt idx="342">
                  <c:v>0.74792071941672789</c:v>
                </c:pt>
                <c:pt idx="343">
                  <c:v>0.69595625357005175</c:v>
                </c:pt>
                <c:pt idx="344">
                  <c:v>0.64399178772337562</c:v>
                </c:pt>
                <c:pt idx="345">
                  <c:v>0.59202732187669949</c:v>
                </c:pt>
                <c:pt idx="346">
                  <c:v>0.54006285603002335</c:v>
                </c:pt>
                <c:pt idx="347">
                  <c:v>0.51408062310668523</c:v>
                </c:pt>
                <c:pt idx="348">
                  <c:v>0.48809839018334716</c:v>
                </c:pt>
                <c:pt idx="349">
                  <c:v>0.47510727372167816</c:v>
                </c:pt>
                <c:pt idx="350">
                  <c:v>0.46211715726000968</c:v>
                </c:pt>
                <c:pt idx="351">
                  <c:v>0.47510827372167874</c:v>
                </c:pt>
                <c:pt idx="352">
                  <c:v>0.4880993901833478</c:v>
                </c:pt>
                <c:pt idx="353">
                  <c:v>0.51408162310668581</c:v>
                </c:pt>
                <c:pt idx="354">
                  <c:v>0.54006385603002394</c:v>
                </c:pt>
                <c:pt idx="355">
                  <c:v>0.59202832187670007</c:v>
                </c:pt>
                <c:pt idx="356">
                  <c:v>0.6439927877233762</c:v>
                </c:pt>
                <c:pt idx="357">
                  <c:v>0.69595725357005234</c:v>
                </c:pt>
                <c:pt idx="358">
                  <c:v>0.74792171941672847</c:v>
                </c:pt>
                <c:pt idx="359">
                  <c:v>0.85185065111008074</c:v>
                </c:pt>
                <c:pt idx="360">
                  <c:v>0.955779582803433</c:v>
                </c:pt>
                <c:pt idx="361">
                  <c:v>1.0597085144967853</c:v>
                </c:pt>
                <c:pt idx="362">
                  <c:v>1.1636374461901375</c:v>
                </c:pt>
                <c:pt idx="363">
                  <c:v>1.2675663778834898</c:v>
                </c:pt>
                <c:pt idx="364">
                  <c:v>1.3714953095768421</c:v>
                </c:pt>
                <c:pt idx="365">
                  <c:v>1.4754242412701943</c:v>
                </c:pt>
                <c:pt idx="366">
                  <c:v>1.5793531729635466</c:v>
                </c:pt>
                <c:pt idx="367">
                  <c:v>1.6832821046568989</c:v>
                </c:pt>
                <c:pt idx="368">
                  <c:v>1.7872110363502511</c:v>
                </c:pt>
                <c:pt idx="369">
                  <c:v>1.8911399680436034</c:v>
                </c:pt>
                <c:pt idx="370">
                  <c:v>1.9431044338902796</c:v>
                </c:pt>
                <c:pt idx="371">
                  <c:v>1.9950688997369559</c:v>
                </c:pt>
                <c:pt idx="372">
                  <c:v>2.0470333655836321</c:v>
                </c:pt>
                <c:pt idx="373">
                  <c:v>2.0989978314303084</c:v>
                </c:pt>
                <c:pt idx="374">
                  <c:v>2.1249800643536463</c:v>
                </c:pt>
                <c:pt idx="375">
                  <c:v>2.1509622972769842</c:v>
                </c:pt>
                <c:pt idx="376">
                  <c:v>2.1639434137386533</c:v>
                </c:pt>
                <c:pt idx="377">
                  <c:v>0</c:v>
                </c:pt>
                <c:pt idx="378">
                  <c:v>1.313035285499331</c:v>
                </c:pt>
                <c:pt idx="379">
                  <c:v>1.308825811228006</c:v>
                </c:pt>
                <c:pt idx="380">
                  <c:v>1.3004068626853562</c:v>
                </c:pt>
                <c:pt idx="381">
                  <c:v>1.2919879141427064</c:v>
                </c:pt>
                <c:pt idx="382">
                  <c:v>1.2751500170574066</c:v>
                </c:pt>
                <c:pt idx="383">
                  <c:v>1.2583121199721068</c:v>
                </c:pt>
                <c:pt idx="384">
                  <c:v>1.241474222886807</c:v>
                </c:pt>
                <c:pt idx="385">
                  <c:v>1.2246363258015072</c:v>
                </c:pt>
                <c:pt idx="386">
                  <c:v>1.1909605316309078</c:v>
                </c:pt>
                <c:pt idx="387">
                  <c:v>1.1572847374603084</c:v>
                </c:pt>
                <c:pt idx="388">
                  <c:v>1.123608943289709</c:v>
                </c:pt>
                <c:pt idx="389">
                  <c:v>1.0899331491191095</c:v>
                </c:pt>
                <c:pt idx="390">
                  <c:v>1.0562573549485101</c:v>
                </c:pt>
                <c:pt idx="391">
                  <c:v>1.0225815607779107</c:v>
                </c:pt>
                <c:pt idx="392">
                  <c:v>0.98890576660731122</c:v>
                </c:pt>
                <c:pt idx="393">
                  <c:v>0.95522997243671171</c:v>
                </c:pt>
                <c:pt idx="394">
                  <c:v>0.92155417826611219</c:v>
                </c:pt>
                <c:pt idx="395">
                  <c:v>0.88787838409551267</c:v>
                </c:pt>
                <c:pt idx="396">
                  <c:v>0.85420258992491316</c:v>
                </c:pt>
                <c:pt idx="397">
                  <c:v>0.83736469283961346</c:v>
                </c:pt>
                <c:pt idx="398">
                  <c:v>0.82052679575431375</c:v>
                </c:pt>
                <c:pt idx="399">
                  <c:v>0.80368889866901405</c:v>
                </c:pt>
                <c:pt idx="400">
                  <c:v>0.78685100158371435</c:v>
                </c:pt>
                <c:pt idx="401">
                  <c:v>0.77843205304106444</c:v>
                </c:pt>
                <c:pt idx="402">
                  <c:v>0.77001310449841454</c:v>
                </c:pt>
                <c:pt idx="403">
                  <c:v>0.76580363022708964</c:v>
                </c:pt>
                <c:pt idx="404">
                  <c:v>0.76159415595576474</c:v>
                </c:pt>
                <c:pt idx="405">
                  <c:v>0.76580363022708964</c:v>
                </c:pt>
                <c:pt idx="406">
                  <c:v>0.77001310449841454</c:v>
                </c:pt>
                <c:pt idx="407">
                  <c:v>0.77843205304106444</c:v>
                </c:pt>
                <c:pt idx="408">
                  <c:v>0.78685100158371435</c:v>
                </c:pt>
                <c:pt idx="409">
                  <c:v>0.80368889866901405</c:v>
                </c:pt>
                <c:pt idx="410">
                  <c:v>0.82052679575431375</c:v>
                </c:pt>
                <c:pt idx="411">
                  <c:v>0.83736469283961346</c:v>
                </c:pt>
                <c:pt idx="412">
                  <c:v>0.85420258992491316</c:v>
                </c:pt>
                <c:pt idx="413">
                  <c:v>0.88787838409551267</c:v>
                </c:pt>
                <c:pt idx="414">
                  <c:v>0.92155417826611219</c:v>
                </c:pt>
                <c:pt idx="415">
                  <c:v>0.95522997243671171</c:v>
                </c:pt>
                <c:pt idx="416">
                  <c:v>0.98890576660731122</c:v>
                </c:pt>
                <c:pt idx="417">
                  <c:v>1.0225815607779107</c:v>
                </c:pt>
                <c:pt idx="418">
                  <c:v>1.0562573549485101</c:v>
                </c:pt>
                <c:pt idx="419">
                  <c:v>1.0899331491191095</c:v>
                </c:pt>
                <c:pt idx="420">
                  <c:v>1.123608943289709</c:v>
                </c:pt>
                <c:pt idx="421">
                  <c:v>1.1572847374603084</c:v>
                </c:pt>
                <c:pt idx="422">
                  <c:v>1.1909605316309078</c:v>
                </c:pt>
                <c:pt idx="423">
                  <c:v>1.2246363258015072</c:v>
                </c:pt>
                <c:pt idx="424">
                  <c:v>1.241474222886807</c:v>
                </c:pt>
                <c:pt idx="425">
                  <c:v>1.2583121199721068</c:v>
                </c:pt>
                <c:pt idx="426">
                  <c:v>1.2751500170574066</c:v>
                </c:pt>
                <c:pt idx="427">
                  <c:v>1.2919879141427064</c:v>
                </c:pt>
                <c:pt idx="428">
                  <c:v>1.3004068626853562</c:v>
                </c:pt>
                <c:pt idx="429">
                  <c:v>1.308825811228006</c:v>
                </c:pt>
                <c:pt idx="430">
                  <c:v>1.313035285499331</c:v>
                </c:pt>
              </c:numCache>
            </c:numRef>
          </c:xVal>
          <c:yVal>
            <c:numRef>
              <c:f>'uv-plane'!$E$8:$E$438</c:f>
              <c:numCache>
                <c:formatCode>General</c:formatCode>
                <c:ptCount val="431"/>
                <c:pt idx="54">
                  <c:v>2.1073424255447017E-8</c:v>
                </c:pt>
                <c:pt idx="55">
                  <c:v>0.33405133792112118</c:v>
                </c:pt>
                <c:pt idx="56">
                  <c:v>0.57412591626741005</c:v>
                </c:pt>
                <c:pt idx="57">
                  <c:v>0.73537999968169887</c:v>
                </c:pt>
                <c:pt idx="58">
                  <c:v>0.97082892975676283</c:v>
                </c:pt>
                <c:pt idx="59">
                  <c:v>1.1475040292431702</c:v>
                </c:pt>
                <c:pt idx="60">
                  <c:v>1.289788278269655</c:v>
                </c:pt>
                <c:pt idx="61">
                  <c:v>1.4081454923942107</c:v>
                </c:pt>
                <c:pt idx="62">
                  <c:v>1.5934580119332691</c:v>
                </c:pt>
                <c:pt idx="63">
                  <c:v>1.7278511571492168</c:v>
                </c:pt>
                <c:pt idx="64">
                  <c:v>1.8226237363078586</c:v>
                </c:pt>
                <c:pt idx="65">
                  <c:v>1.883765225410831</c:v>
                </c:pt>
                <c:pt idx="66">
                  <c:v>1.9145004680607389</c:v>
                </c:pt>
                <c:pt idx="67">
                  <c:v>1.9162930718879687</c:v>
                </c:pt>
                <c:pt idx="68">
                  <c:v>1.8892254259220196</c:v>
                </c:pt>
                <c:pt idx="69">
                  <c:v>1.8320187662679697</c:v>
                </c:pt>
                <c:pt idx="70">
                  <c:v>1.741705855587895</c:v>
                </c:pt>
                <c:pt idx="71">
                  <c:v>1.6127344146646336</c:v>
                </c:pt>
                <c:pt idx="72">
                  <c:v>1.4347166181938384</c:v>
                </c:pt>
                <c:pt idx="73">
                  <c:v>1.3213473974297112</c:v>
                </c:pt>
                <c:pt idx="74">
                  <c:v>1.1857646200755105</c:v>
                </c:pt>
                <c:pt idx="75">
                  <c:v>1.0191408848178016</c:v>
                </c:pt>
                <c:pt idx="76">
                  <c:v>0.80236536026142435</c:v>
                </c:pt>
                <c:pt idx="77">
                  <c:v>0.66034880383476324</c:v>
                </c:pt>
                <c:pt idx="78">
                  <c:v>0.47059942514151182</c:v>
                </c:pt>
                <c:pt idx="79">
                  <c:v>0.33405133792112052</c:v>
                </c:pt>
                <c:pt idx="80">
                  <c:v>0</c:v>
                </c:pt>
                <c:pt idx="81">
                  <c:v>-0.33405133792112052</c:v>
                </c:pt>
                <c:pt idx="82">
                  <c:v>-0.47059942514151087</c:v>
                </c:pt>
                <c:pt idx="83">
                  <c:v>-0.66034880383476324</c:v>
                </c:pt>
                <c:pt idx="84">
                  <c:v>-0.80236536026142435</c:v>
                </c:pt>
                <c:pt idx="85">
                  <c:v>-1.0191408848178012</c:v>
                </c:pt>
                <c:pt idx="86">
                  <c:v>-1.1857646200755105</c:v>
                </c:pt>
                <c:pt idx="87">
                  <c:v>-1.321347397429711</c:v>
                </c:pt>
                <c:pt idx="88">
                  <c:v>-1.4347166181938384</c:v>
                </c:pt>
                <c:pt idx="89">
                  <c:v>-1.6127344146646336</c:v>
                </c:pt>
                <c:pt idx="90">
                  <c:v>-1.741705855587895</c:v>
                </c:pt>
                <c:pt idx="91">
                  <c:v>-1.8320187662679697</c:v>
                </c:pt>
                <c:pt idx="92">
                  <c:v>-1.8892254259220196</c:v>
                </c:pt>
                <c:pt idx="93">
                  <c:v>-1.9162930718879687</c:v>
                </c:pt>
                <c:pt idx="94">
                  <c:v>-1.9145004680607389</c:v>
                </c:pt>
                <c:pt idx="95">
                  <c:v>-1.883765225410831</c:v>
                </c:pt>
                <c:pt idx="96">
                  <c:v>-1.8226237363078586</c:v>
                </c:pt>
                <c:pt idx="97">
                  <c:v>-1.7278511571492168</c:v>
                </c:pt>
                <c:pt idx="98">
                  <c:v>-1.5934580119332691</c:v>
                </c:pt>
                <c:pt idx="99">
                  <c:v>-1.4081454923942107</c:v>
                </c:pt>
                <c:pt idx="100">
                  <c:v>-1.289788278269655</c:v>
                </c:pt>
                <c:pt idx="101">
                  <c:v>-1.1475040292431702</c:v>
                </c:pt>
                <c:pt idx="102">
                  <c:v>-0.97082892975676283</c:v>
                </c:pt>
                <c:pt idx="103">
                  <c:v>-0.73537999968169887</c:v>
                </c:pt>
                <c:pt idx="104">
                  <c:v>-0.57412591626741005</c:v>
                </c:pt>
                <c:pt idx="105">
                  <c:v>-0.33405133792112118</c:v>
                </c:pt>
                <c:pt idx="106">
                  <c:v>-2.1073424255447017E-8</c:v>
                </c:pt>
              </c:numCache>
            </c:numRef>
          </c:yVal>
        </c:ser>
        <c:ser>
          <c:idx val="3"/>
          <c:order val="3"/>
          <c:tx>
            <c:strRef>
              <c:f>'uv-plane'!$F$6</c:f>
              <c:strCache>
                <c:ptCount val="1"/>
                <c:pt idx="0">
                  <c:v>-0,25</c:v>
                </c:pt>
              </c:strCache>
            </c:strRef>
          </c:tx>
          <c:spPr>
            <a:ln w="127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'uv-plane'!$B$8:$B$438</c:f>
              <c:numCache>
                <c:formatCode>General</c:formatCode>
                <c:ptCount val="431"/>
                <c:pt idx="0">
                  <c:v>-8.0416233283755982</c:v>
                </c:pt>
                <c:pt idx="1">
                  <c:v>-7.9811861503099184</c:v>
                </c:pt>
                <c:pt idx="2">
                  <c:v>-7.8603117941785596</c:v>
                </c:pt>
                <c:pt idx="3">
                  <c:v>-7.7394374380472009</c:v>
                </c:pt>
                <c:pt idx="4">
                  <c:v>-7.4976887257844833</c:v>
                </c:pt>
                <c:pt idx="5">
                  <c:v>-7.2559400135217658</c:v>
                </c:pt>
                <c:pt idx="6">
                  <c:v>-7.0141913012590482</c:v>
                </c:pt>
                <c:pt idx="7">
                  <c:v>-6.7724425889963307</c:v>
                </c:pt>
                <c:pt idx="8">
                  <c:v>-6.2889451644708956</c:v>
                </c:pt>
                <c:pt idx="9">
                  <c:v>-5.8054477399454605</c:v>
                </c:pt>
                <c:pt idx="10">
                  <c:v>-5.3219503154200254</c:v>
                </c:pt>
                <c:pt idx="11">
                  <c:v>-4.8384528908945903</c:v>
                </c:pt>
                <c:pt idx="12">
                  <c:v>-4.3549554663691552</c:v>
                </c:pt>
                <c:pt idx="13">
                  <c:v>-3.8714580418437201</c:v>
                </c:pt>
                <c:pt idx="14">
                  <c:v>-3.387960617318285</c:v>
                </c:pt>
                <c:pt idx="15">
                  <c:v>-2.9044631927928499</c:v>
                </c:pt>
                <c:pt idx="16">
                  <c:v>-2.4209657682674148</c:v>
                </c:pt>
                <c:pt idx="17">
                  <c:v>-1.9374683437419797</c:v>
                </c:pt>
                <c:pt idx="18">
                  <c:v>-1.4539709192165446</c:v>
                </c:pt>
                <c:pt idx="19">
                  <c:v>-1.2122222069538271</c:v>
                </c:pt>
                <c:pt idx="20">
                  <c:v>-0.97047349469110955</c:v>
                </c:pt>
                <c:pt idx="21">
                  <c:v>-0.728724782428392</c:v>
                </c:pt>
                <c:pt idx="22">
                  <c:v>-0.48697607016567446</c:v>
                </c:pt>
                <c:pt idx="23">
                  <c:v>-0.36610171403431568</c:v>
                </c:pt>
                <c:pt idx="24">
                  <c:v>-0.24522735790295691</c:v>
                </c:pt>
                <c:pt idx="25">
                  <c:v>-0.18479017983727752</c:v>
                </c:pt>
                <c:pt idx="26">
                  <c:v>-0.12435300177159681</c:v>
                </c:pt>
                <c:pt idx="27">
                  <c:v>-0.18479017983727619</c:v>
                </c:pt>
                <c:pt idx="28">
                  <c:v>-0.24522735790295558</c:v>
                </c:pt>
                <c:pt idx="29">
                  <c:v>-0.36610171403431435</c:v>
                </c:pt>
                <c:pt idx="30">
                  <c:v>-0.48697607016567312</c:v>
                </c:pt>
                <c:pt idx="31">
                  <c:v>-0.72872478242839067</c:v>
                </c:pt>
                <c:pt idx="32">
                  <c:v>-0.97047349469110822</c:v>
                </c:pt>
                <c:pt idx="33">
                  <c:v>-1.2122222069538258</c:v>
                </c:pt>
                <c:pt idx="34">
                  <c:v>-1.4539709192165433</c:v>
                </c:pt>
                <c:pt idx="35">
                  <c:v>-1.9374683437419784</c:v>
                </c:pt>
                <c:pt idx="36">
                  <c:v>-2.4209657682674135</c:v>
                </c:pt>
                <c:pt idx="37">
                  <c:v>-2.9044631927928486</c:v>
                </c:pt>
                <c:pt idx="38">
                  <c:v>-3.3879606173182837</c:v>
                </c:pt>
                <c:pt idx="39">
                  <c:v>-3.8714580418437188</c:v>
                </c:pt>
                <c:pt idx="40">
                  <c:v>-4.3549554663691543</c:v>
                </c:pt>
                <c:pt idx="41">
                  <c:v>-4.8384528908945894</c:v>
                </c:pt>
                <c:pt idx="42">
                  <c:v>-5.3219503154200245</c:v>
                </c:pt>
                <c:pt idx="43">
                  <c:v>-5.8054477399454596</c:v>
                </c:pt>
                <c:pt idx="44">
                  <c:v>-6.2889451644708947</c:v>
                </c:pt>
                <c:pt idx="45">
                  <c:v>-6.7724425889963298</c:v>
                </c:pt>
                <c:pt idx="46">
                  <c:v>-7.0141913012590473</c:v>
                </c:pt>
                <c:pt idx="47">
                  <c:v>-7.2559400135217649</c:v>
                </c:pt>
                <c:pt idx="48">
                  <c:v>-7.4976887257844824</c:v>
                </c:pt>
                <c:pt idx="49">
                  <c:v>-7.7394374380472</c:v>
                </c:pt>
                <c:pt idx="50">
                  <c:v>-7.8603117941785587</c:v>
                </c:pt>
                <c:pt idx="51">
                  <c:v>-7.9811861503099175</c:v>
                </c:pt>
                <c:pt idx="52">
                  <c:v>-8.0416233283755965</c:v>
                </c:pt>
                <c:pt idx="54">
                  <c:v>-4.082988165073596</c:v>
                </c:pt>
                <c:pt idx="55">
                  <c:v>-4.0536899245951998</c:v>
                </c:pt>
                <c:pt idx="56">
                  <c:v>-3.9950934436384076</c:v>
                </c:pt>
                <c:pt idx="57">
                  <c:v>-3.9364969626816153</c:v>
                </c:pt>
                <c:pt idx="58">
                  <c:v>-3.8193040007680308</c:v>
                </c:pt>
                <c:pt idx="59">
                  <c:v>-3.7021110388544463</c:v>
                </c:pt>
                <c:pt idx="60">
                  <c:v>-3.5849180769408617</c:v>
                </c:pt>
                <c:pt idx="61">
                  <c:v>-3.4677251150272772</c:v>
                </c:pt>
                <c:pt idx="62">
                  <c:v>-3.2333391912001086</c:v>
                </c:pt>
                <c:pt idx="63">
                  <c:v>-2.99895326737294</c:v>
                </c:pt>
                <c:pt idx="64">
                  <c:v>-2.7645673435457714</c:v>
                </c:pt>
                <c:pt idx="65">
                  <c:v>-2.5301814197186028</c:v>
                </c:pt>
                <c:pt idx="66">
                  <c:v>-2.2957954958914342</c:v>
                </c:pt>
                <c:pt idx="67">
                  <c:v>-2.0614095720642656</c:v>
                </c:pt>
                <c:pt idx="68">
                  <c:v>-1.827023648237097</c:v>
                </c:pt>
                <c:pt idx="69">
                  <c:v>-1.5926377244099283</c:v>
                </c:pt>
                <c:pt idx="70">
                  <c:v>-1.3582518005827597</c:v>
                </c:pt>
                <c:pt idx="71">
                  <c:v>-1.1238658767555911</c:v>
                </c:pt>
                <c:pt idx="72">
                  <c:v>-0.88947995292842252</c:v>
                </c:pt>
                <c:pt idx="73">
                  <c:v>-0.77228699101483822</c:v>
                </c:pt>
                <c:pt idx="74">
                  <c:v>-0.65509402910125392</c:v>
                </c:pt>
                <c:pt idx="75">
                  <c:v>-0.53790106718766961</c:v>
                </c:pt>
                <c:pt idx="76">
                  <c:v>-0.42070810527408531</c:v>
                </c:pt>
                <c:pt idx="77">
                  <c:v>-0.36211162431729316</c:v>
                </c:pt>
                <c:pt idx="78">
                  <c:v>-0.30351514336050101</c:v>
                </c:pt>
                <c:pt idx="79">
                  <c:v>-0.27421690288210493</c:v>
                </c:pt>
                <c:pt idx="80">
                  <c:v>-0.24491866240370874</c:v>
                </c:pt>
                <c:pt idx="81">
                  <c:v>-0.27421690288210482</c:v>
                </c:pt>
                <c:pt idx="82">
                  <c:v>-0.30351514336050089</c:v>
                </c:pt>
                <c:pt idx="83">
                  <c:v>-0.36211162431729305</c:v>
                </c:pt>
                <c:pt idx="84">
                  <c:v>-0.4207081052740852</c:v>
                </c:pt>
                <c:pt idx="85">
                  <c:v>-0.5379010671876695</c:v>
                </c:pt>
                <c:pt idx="86">
                  <c:v>-0.65509402910125381</c:v>
                </c:pt>
                <c:pt idx="87">
                  <c:v>-0.77228699101483811</c:v>
                </c:pt>
                <c:pt idx="88">
                  <c:v>-0.88947995292842241</c:v>
                </c:pt>
                <c:pt idx="89">
                  <c:v>-1.1238658767555911</c:v>
                </c:pt>
                <c:pt idx="90">
                  <c:v>-1.3582518005827597</c:v>
                </c:pt>
                <c:pt idx="91">
                  <c:v>-1.5926377244099283</c:v>
                </c:pt>
                <c:pt idx="92">
                  <c:v>-1.827023648237097</c:v>
                </c:pt>
                <c:pt idx="93">
                  <c:v>-2.0614095720642656</c:v>
                </c:pt>
                <c:pt idx="94">
                  <c:v>-2.2957954958914342</c:v>
                </c:pt>
                <c:pt idx="95">
                  <c:v>-2.5301814197186028</c:v>
                </c:pt>
                <c:pt idx="96">
                  <c:v>-2.7645673435457714</c:v>
                </c:pt>
                <c:pt idx="97">
                  <c:v>-2.99895326737294</c:v>
                </c:pt>
                <c:pt idx="98">
                  <c:v>-3.2333391912001086</c:v>
                </c:pt>
                <c:pt idx="99">
                  <c:v>-3.4677251150272772</c:v>
                </c:pt>
                <c:pt idx="100">
                  <c:v>-3.5849180769408617</c:v>
                </c:pt>
                <c:pt idx="101">
                  <c:v>-3.7021110388544463</c:v>
                </c:pt>
                <c:pt idx="102">
                  <c:v>-3.8193040007680308</c:v>
                </c:pt>
                <c:pt idx="103">
                  <c:v>-3.9364969626816153</c:v>
                </c:pt>
                <c:pt idx="104">
                  <c:v>-3.9950934436384076</c:v>
                </c:pt>
                <c:pt idx="105">
                  <c:v>-4.0536899245951998</c:v>
                </c:pt>
                <c:pt idx="106">
                  <c:v>-4.082988165073596</c:v>
                </c:pt>
                <c:pt idx="108">
                  <c:v>-2.1639524137386528</c:v>
                </c:pt>
                <c:pt idx="109">
                  <c:v>-2.1509612972769836</c:v>
                </c:pt>
                <c:pt idx="110">
                  <c:v>-2.1249790643536457</c:v>
                </c:pt>
                <c:pt idx="111">
                  <c:v>-2.0989968314303078</c:v>
                </c:pt>
                <c:pt idx="112">
                  <c:v>-2.0470323655836316</c:v>
                </c:pt>
                <c:pt idx="113">
                  <c:v>-1.9950678997369553</c:v>
                </c:pt>
                <c:pt idx="114">
                  <c:v>-1.9431034338902791</c:v>
                </c:pt>
                <c:pt idx="115">
                  <c:v>-1.8911389680436028</c:v>
                </c:pt>
                <c:pt idx="116">
                  <c:v>-1.7872100363502506</c:v>
                </c:pt>
                <c:pt idx="117">
                  <c:v>-1.6832811046568983</c:v>
                </c:pt>
                <c:pt idx="118">
                  <c:v>-1.579352172963546</c:v>
                </c:pt>
                <c:pt idx="119">
                  <c:v>-1.4754232412701938</c:v>
                </c:pt>
                <c:pt idx="120">
                  <c:v>-1.3714943095768415</c:v>
                </c:pt>
                <c:pt idx="121">
                  <c:v>-1.2675653778834892</c:v>
                </c:pt>
                <c:pt idx="122">
                  <c:v>-1.163636446190137</c:v>
                </c:pt>
                <c:pt idx="123">
                  <c:v>-1.0597075144967847</c:v>
                </c:pt>
                <c:pt idx="124">
                  <c:v>-0.95577858280343242</c:v>
                </c:pt>
                <c:pt idx="125">
                  <c:v>-0.85184965111008015</c:v>
                </c:pt>
                <c:pt idx="126">
                  <c:v>-0.74792071941672789</c:v>
                </c:pt>
                <c:pt idx="127">
                  <c:v>-0.69595625357005175</c:v>
                </c:pt>
                <c:pt idx="128">
                  <c:v>-0.64399178772337562</c:v>
                </c:pt>
                <c:pt idx="129">
                  <c:v>-0.59202732187669949</c:v>
                </c:pt>
                <c:pt idx="130">
                  <c:v>-0.54006285603002335</c:v>
                </c:pt>
                <c:pt idx="131">
                  <c:v>-0.51408062310668523</c:v>
                </c:pt>
                <c:pt idx="132">
                  <c:v>-0.48809839018334716</c:v>
                </c:pt>
                <c:pt idx="133">
                  <c:v>-0.47510727372167816</c:v>
                </c:pt>
                <c:pt idx="134">
                  <c:v>-0.46211715726000968</c:v>
                </c:pt>
                <c:pt idx="135">
                  <c:v>-0.47510827372167874</c:v>
                </c:pt>
                <c:pt idx="136">
                  <c:v>-0.4880993901833478</c:v>
                </c:pt>
                <c:pt idx="137">
                  <c:v>-0.51408162310668581</c:v>
                </c:pt>
                <c:pt idx="138">
                  <c:v>-0.54006385603002394</c:v>
                </c:pt>
                <c:pt idx="139">
                  <c:v>-0.59202832187670007</c:v>
                </c:pt>
                <c:pt idx="140">
                  <c:v>-0.6439927877233762</c:v>
                </c:pt>
                <c:pt idx="141">
                  <c:v>-0.69595725357005234</c:v>
                </c:pt>
                <c:pt idx="142">
                  <c:v>-0.74792171941672847</c:v>
                </c:pt>
                <c:pt idx="143">
                  <c:v>-0.85185065111008074</c:v>
                </c:pt>
                <c:pt idx="144">
                  <c:v>-0.955779582803433</c:v>
                </c:pt>
                <c:pt idx="145">
                  <c:v>-1.0597085144967853</c:v>
                </c:pt>
                <c:pt idx="146">
                  <c:v>-1.1636374461901375</c:v>
                </c:pt>
                <c:pt idx="147">
                  <c:v>-1.2675663778834898</c:v>
                </c:pt>
                <c:pt idx="148">
                  <c:v>-1.3714953095768421</c:v>
                </c:pt>
                <c:pt idx="149">
                  <c:v>-1.4754242412701943</c:v>
                </c:pt>
                <c:pt idx="150">
                  <c:v>-1.5793531729635466</c:v>
                </c:pt>
                <c:pt idx="151">
                  <c:v>-1.6832821046568989</c:v>
                </c:pt>
                <c:pt idx="152">
                  <c:v>-1.7872110363502511</c:v>
                </c:pt>
                <c:pt idx="153">
                  <c:v>-1.8911399680436034</c:v>
                </c:pt>
                <c:pt idx="154">
                  <c:v>-1.9431044338902796</c:v>
                </c:pt>
                <c:pt idx="155">
                  <c:v>-1.9950688997369559</c:v>
                </c:pt>
                <c:pt idx="156">
                  <c:v>-2.0470333655836321</c:v>
                </c:pt>
                <c:pt idx="157">
                  <c:v>-2.0989978314303084</c:v>
                </c:pt>
                <c:pt idx="158">
                  <c:v>-2.1249800643536463</c:v>
                </c:pt>
                <c:pt idx="159">
                  <c:v>-2.1509622972769842</c:v>
                </c:pt>
                <c:pt idx="160">
                  <c:v>-2.1639434137386533</c:v>
                </c:pt>
                <c:pt idx="162">
                  <c:v>-1.313035285499331</c:v>
                </c:pt>
                <c:pt idx="163">
                  <c:v>-1.308825811228006</c:v>
                </c:pt>
                <c:pt idx="164">
                  <c:v>-1.3004068626853562</c:v>
                </c:pt>
                <c:pt idx="165">
                  <c:v>-1.2919879141427064</c:v>
                </c:pt>
                <c:pt idx="166">
                  <c:v>-1.2751500170574066</c:v>
                </c:pt>
                <c:pt idx="167">
                  <c:v>-1.2583121199721068</c:v>
                </c:pt>
                <c:pt idx="168">
                  <c:v>-1.241474222886807</c:v>
                </c:pt>
                <c:pt idx="169">
                  <c:v>-1.2246363258015072</c:v>
                </c:pt>
                <c:pt idx="170">
                  <c:v>-1.1909605316309078</c:v>
                </c:pt>
                <c:pt idx="171">
                  <c:v>-1.1572847374603084</c:v>
                </c:pt>
                <c:pt idx="172">
                  <c:v>-1.123608943289709</c:v>
                </c:pt>
                <c:pt idx="173">
                  <c:v>-1.0899331491191095</c:v>
                </c:pt>
                <c:pt idx="174">
                  <c:v>-1.0562573549485101</c:v>
                </c:pt>
                <c:pt idx="175">
                  <c:v>-1.0225815607779107</c:v>
                </c:pt>
                <c:pt idx="176">
                  <c:v>-0.98890576660731122</c:v>
                </c:pt>
                <c:pt idx="177">
                  <c:v>-0.95522997243671171</c:v>
                </c:pt>
                <c:pt idx="178">
                  <c:v>-0.92155417826611219</c:v>
                </c:pt>
                <c:pt idx="179">
                  <c:v>-0.88787838409551267</c:v>
                </c:pt>
                <c:pt idx="180">
                  <c:v>-0.85420258992491316</c:v>
                </c:pt>
                <c:pt idx="181">
                  <c:v>-0.83736469283961346</c:v>
                </c:pt>
                <c:pt idx="182">
                  <c:v>-0.82052679575431375</c:v>
                </c:pt>
                <c:pt idx="183">
                  <c:v>-0.80368889866901405</c:v>
                </c:pt>
                <c:pt idx="184">
                  <c:v>-0.78685100158371435</c:v>
                </c:pt>
                <c:pt idx="185">
                  <c:v>-0.77843205304106444</c:v>
                </c:pt>
                <c:pt idx="186">
                  <c:v>-0.77001310449841454</c:v>
                </c:pt>
                <c:pt idx="187">
                  <c:v>-0.76580363022708964</c:v>
                </c:pt>
                <c:pt idx="188">
                  <c:v>-0.76159415595576474</c:v>
                </c:pt>
                <c:pt idx="189">
                  <c:v>-0.76580363022708964</c:v>
                </c:pt>
                <c:pt idx="190">
                  <c:v>-0.77001310449841454</c:v>
                </c:pt>
                <c:pt idx="191">
                  <c:v>-0.77843205304106444</c:v>
                </c:pt>
                <c:pt idx="192">
                  <c:v>-0.78685100158371435</c:v>
                </c:pt>
                <c:pt idx="193">
                  <c:v>-0.80368889866901405</c:v>
                </c:pt>
                <c:pt idx="194">
                  <c:v>-0.82052679575431375</c:v>
                </c:pt>
                <c:pt idx="195">
                  <c:v>-0.83736469283961346</c:v>
                </c:pt>
                <c:pt idx="196">
                  <c:v>-0.85420258992491316</c:v>
                </c:pt>
                <c:pt idx="197">
                  <c:v>-0.88787838409551267</c:v>
                </c:pt>
                <c:pt idx="198">
                  <c:v>-0.92155417826611219</c:v>
                </c:pt>
                <c:pt idx="199">
                  <c:v>-0.95522997243671171</c:v>
                </c:pt>
                <c:pt idx="200">
                  <c:v>-0.98890576660731122</c:v>
                </c:pt>
                <c:pt idx="201">
                  <c:v>-1.0225815607779107</c:v>
                </c:pt>
                <c:pt idx="202">
                  <c:v>-1.0562573549485101</c:v>
                </c:pt>
                <c:pt idx="203">
                  <c:v>-1.0899331491191095</c:v>
                </c:pt>
                <c:pt idx="204">
                  <c:v>-1.123608943289709</c:v>
                </c:pt>
                <c:pt idx="205">
                  <c:v>-1.1572847374603084</c:v>
                </c:pt>
                <c:pt idx="206">
                  <c:v>-1.1909605316309078</c:v>
                </c:pt>
                <c:pt idx="207">
                  <c:v>-1.2246363258015072</c:v>
                </c:pt>
                <c:pt idx="208">
                  <c:v>-1.241474222886807</c:v>
                </c:pt>
                <c:pt idx="209">
                  <c:v>-1.2583121199721068</c:v>
                </c:pt>
                <c:pt idx="210">
                  <c:v>-1.2751500170574066</c:v>
                </c:pt>
                <c:pt idx="211">
                  <c:v>-1.2919879141427064</c:v>
                </c:pt>
                <c:pt idx="212">
                  <c:v>-1.3004068626853562</c:v>
                </c:pt>
                <c:pt idx="213">
                  <c:v>-1.308825811228006</c:v>
                </c:pt>
                <c:pt idx="214">
                  <c:v>-1.313035285499331</c:v>
                </c:pt>
                <c:pt idx="216">
                  <c:v>8.0416233283755982</c:v>
                </c:pt>
                <c:pt idx="217">
                  <c:v>7.9811861503099184</c:v>
                </c:pt>
                <c:pt idx="218">
                  <c:v>7.8603117941785596</c:v>
                </c:pt>
                <c:pt idx="219">
                  <c:v>7.7394374380472009</c:v>
                </c:pt>
                <c:pt idx="220">
                  <c:v>7.4976887257844833</c:v>
                </c:pt>
                <c:pt idx="221">
                  <c:v>7.2559400135217658</c:v>
                </c:pt>
                <c:pt idx="222">
                  <c:v>7.0141913012590482</c:v>
                </c:pt>
                <c:pt idx="223">
                  <c:v>6.7724425889963307</c:v>
                </c:pt>
                <c:pt idx="224">
                  <c:v>6.2889451644708956</c:v>
                </c:pt>
                <c:pt idx="225">
                  <c:v>5.8054477399454605</c:v>
                </c:pt>
                <c:pt idx="226">
                  <c:v>5.3219503154200254</c:v>
                </c:pt>
                <c:pt idx="227">
                  <c:v>4.8384528908945903</c:v>
                </c:pt>
                <c:pt idx="228">
                  <c:v>4.3549554663691552</c:v>
                </c:pt>
                <c:pt idx="229">
                  <c:v>3.8714580418437201</c:v>
                </c:pt>
                <c:pt idx="230">
                  <c:v>3.387960617318285</c:v>
                </c:pt>
                <c:pt idx="231">
                  <c:v>2.9044631927928499</c:v>
                </c:pt>
                <c:pt idx="232">
                  <c:v>2.4209657682674148</c:v>
                </c:pt>
                <c:pt idx="233">
                  <c:v>1.9374683437419797</c:v>
                </c:pt>
                <c:pt idx="234">
                  <c:v>1.4539709192165446</c:v>
                </c:pt>
                <c:pt idx="235">
                  <c:v>1.2122222069538271</c:v>
                </c:pt>
                <c:pt idx="236">
                  <c:v>0.97047349469110955</c:v>
                </c:pt>
                <c:pt idx="237">
                  <c:v>0.728724782428392</c:v>
                </c:pt>
                <c:pt idx="238">
                  <c:v>0.48697607016567446</c:v>
                </c:pt>
                <c:pt idx="239">
                  <c:v>0.36610171403431568</c:v>
                </c:pt>
                <c:pt idx="240">
                  <c:v>0.24522735790295691</c:v>
                </c:pt>
                <c:pt idx="241">
                  <c:v>0.18479017983727752</c:v>
                </c:pt>
                <c:pt idx="242">
                  <c:v>0.12435300177159681</c:v>
                </c:pt>
                <c:pt idx="243">
                  <c:v>0.18479017983727619</c:v>
                </c:pt>
                <c:pt idx="244">
                  <c:v>0.24522735790295558</c:v>
                </c:pt>
                <c:pt idx="245">
                  <c:v>0.36610171403431435</c:v>
                </c:pt>
                <c:pt idx="246">
                  <c:v>0.48697607016567312</c:v>
                </c:pt>
                <c:pt idx="247">
                  <c:v>0.72872478242839067</c:v>
                </c:pt>
                <c:pt idx="248">
                  <c:v>0.97047349469110822</c:v>
                </c:pt>
                <c:pt idx="249">
                  <c:v>1.2122222069538258</c:v>
                </c:pt>
                <c:pt idx="250">
                  <c:v>1.4539709192165433</c:v>
                </c:pt>
                <c:pt idx="251">
                  <c:v>1.9374683437419784</c:v>
                </c:pt>
                <c:pt idx="252">
                  <c:v>2.4209657682674135</c:v>
                </c:pt>
                <c:pt idx="253">
                  <c:v>2.9044631927928486</c:v>
                </c:pt>
                <c:pt idx="254">
                  <c:v>3.3879606173182837</c:v>
                </c:pt>
                <c:pt idx="255">
                  <c:v>3.8714580418437188</c:v>
                </c:pt>
                <c:pt idx="256">
                  <c:v>4.3549554663691543</c:v>
                </c:pt>
                <c:pt idx="257">
                  <c:v>4.8384528908945894</c:v>
                </c:pt>
                <c:pt idx="258">
                  <c:v>5.3219503154200245</c:v>
                </c:pt>
                <c:pt idx="259">
                  <c:v>5.8054477399454596</c:v>
                </c:pt>
                <c:pt idx="260">
                  <c:v>6.2889451644708947</c:v>
                </c:pt>
                <c:pt idx="261">
                  <c:v>6.7724425889963298</c:v>
                </c:pt>
                <c:pt idx="262">
                  <c:v>7.0141913012590473</c:v>
                </c:pt>
                <c:pt idx="263">
                  <c:v>7.2559400135217649</c:v>
                </c:pt>
                <c:pt idx="264">
                  <c:v>7.4976887257844824</c:v>
                </c:pt>
                <c:pt idx="265">
                  <c:v>7.7394374380472</c:v>
                </c:pt>
                <c:pt idx="266">
                  <c:v>7.8603117941785587</c:v>
                </c:pt>
                <c:pt idx="267">
                  <c:v>7.9811861503099175</c:v>
                </c:pt>
                <c:pt idx="268">
                  <c:v>8.0416233283755965</c:v>
                </c:pt>
                <c:pt idx="269">
                  <c:v>0</c:v>
                </c:pt>
                <c:pt idx="270">
                  <c:v>4.082988165073596</c:v>
                </c:pt>
                <c:pt idx="271">
                  <c:v>4.0536899245951998</c:v>
                </c:pt>
                <c:pt idx="272">
                  <c:v>3.9950934436384076</c:v>
                </c:pt>
                <c:pt idx="273">
                  <c:v>3.9364969626816153</c:v>
                </c:pt>
                <c:pt idx="274">
                  <c:v>3.8193040007680308</c:v>
                </c:pt>
                <c:pt idx="275">
                  <c:v>3.7021110388544463</c:v>
                </c:pt>
                <c:pt idx="276">
                  <c:v>3.5849180769408617</c:v>
                </c:pt>
                <c:pt idx="277">
                  <c:v>3.4677251150272772</c:v>
                </c:pt>
                <c:pt idx="278">
                  <c:v>3.2333391912001086</c:v>
                </c:pt>
                <c:pt idx="279">
                  <c:v>2.99895326737294</c:v>
                </c:pt>
                <c:pt idx="280">
                  <c:v>2.7645673435457714</c:v>
                </c:pt>
                <c:pt idx="281">
                  <c:v>2.5301814197186028</c:v>
                </c:pt>
                <c:pt idx="282">
                  <c:v>2.2957954958914342</c:v>
                </c:pt>
                <c:pt idx="283">
                  <c:v>2.0614095720642656</c:v>
                </c:pt>
                <c:pt idx="284">
                  <c:v>1.827023648237097</c:v>
                </c:pt>
                <c:pt idx="285">
                  <c:v>1.5926377244099283</c:v>
                </c:pt>
                <c:pt idx="286">
                  <c:v>1.3582518005827597</c:v>
                </c:pt>
                <c:pt idx="287">
                  <c:v>1.1238658767555911</c:v>
                </c:pt>
                <c:pt idx="288">
                  <c:v>0.88947995292842252</c:v>
                </c:pt>
                <c:pt idx="289">
                  <c:v>0.77228699101483822</c:v>
                </c:pt>
                <c:pt idx="290">
                  <c:v>0.65509402910125392</c:v>
                </c:pt>
                <c:pt idx="291">
                  <c:v>0.53790106718766961</c:v>
                </c:pt>
                <c:pt idx="292">
                  <c:v>0.42070810527408531</c:v>
                </c:pt>
                <c:pt idx="293">
                  <c:v>0.36211162431729316</c:v>
                </c:pt>
                <c:pt idx="294">
                  <c:v>0.30351514336050101</c:v>
                </c:pt>
                <c:pt idx="295">
                  <c:v>0.27421690288210493</c:v>
                </c:pt>
                <c:pt idx="296">
                  <c:v>0.24491866240370874</c:v>
                </c:pt>
                <c:pt idx="297">
                  <c:v>0.27421690288210482</c:v>
                </c:pt>
                <c:pt idx="298">
                  <c:v>0.30351514336050089</c:v>
                </c:pt>
                <c:pt idx="299">
                  <c:v>0.36211162431729305</c:v>
                </c:pt>
                <c:pt idx="300">
                  <c:v>0.4207081052740852</c:v>
                </c:pt>
                <c:pt idx="301">
                  <c:v>0.5379010671876695</c:v>
                </c:pt>
                <c:pt idx="302">
                  <c:v>0.65509402910125381</c:v>
                </c:pt>
                <c:pt idx="303">
                  <c:v>0.77228699101483811</c:v>
                </c:pt>
                <c:pt idx="304">
                  <c:v>0.88947995292842241</c:v>
                </c:pt>
                <c:pt idx="305">
                  <c:v>1.1238658767555911</c:v>
                </c:pt>
                <c:pt idx="306">
                  <c:v>1.3582518005827597</c:v>
                </c:pt>
                <c:pt idx="307">
                  <c:v>1.5926377244099283</c:v>
                </c:pt>
                <c:pt idx="308">
                  <c:v>1.827023648237097</c:v>
                </c:pt>
                <c:pt idx="309">
                  <c:v>2.0614095720642656</c:v>
                </c:pt>
                <c:pt idx="310">
                  <c:v>2.2957954958914342</c:v>
                </c:pt>
                <c:pt idx="311">
                  <c:v>2.5301814197186028</c:v>
                </c:pt>
                <c:pt idx="312">
                  <c:v>2.7645673435457714</c:v>
                </c:pt>
                <c:pt idx="313">
                  <c:v>2.99895326737294</c:v>
                </c:pt>
                <c:pt idx="314">
                  <c:v>3.2333391912001086</c:v>
                </c:pt>
                <c:pt idx="315">
                  <c:v>3.4677251150272772</c:v>
                </c:pt>
                <c:pt idx="316">
                  <c:v>3.5849180769408617</c:v>
                </c:pt>
                <c:pt idx="317">
                  <c:v>3.7021110388544463</c:v>
                </c:pt>
                <c:pt idx="318">
                  <c:v>3.8193040007680308</c:v>
                </c:pt>
                <c:pt idx="319">
                  <c:v>3.9364969626816153</c:v>
                </c:pt>
                <c:pt idx="320">
                  <c:v>3.9950934436384076</c:v>
                </c:pt>
                <c:pt idx="321">
                  <c:v>4.0536899245951998</c:v>
                </c:pt>
                <c:pt idx="322">
                  <c:v>4.082988165073596</c:v>
                </c:pt>
                <c:pt idx="323">
                  <c:v>0</c:v>
                </c:pt>
                <c:pt idx="324">
                  <c:v>2.1639524137386528</c:v>
                </c:pt>
                <c:pt idx="325">
                  <c:v>2.1509612972769836</c:v>
                </c:pt>
                <c:pt idx="326">
                  <c:v>2.1249790643536457</c:v>
                </c:pt>
                <c:pt idx="327">
                  <c:v>2.0989968314303078</c:v>
                </c:pt>
                <c:pt idx="328">
                  <c:v>2.0470323655836316</c:v>
                </c:pt>
                <c:pt idx="329">
                  <c:v>1.9950678997369553</c:v>
                </c:pt>
                <c:pt idx="330">
                  <c:v>1.9431034338902791</c:v>
                </c:pt>
                <c:pt idx="331">
                  <c:v>1.8911389680436028</c:v>
                </c:pt>
                <c:pt idx="332">
                  <c:v>1.7872100363502506</c:v>
                </c:pt>
                <c:pt idx="333">
                  <c:v>1.6832811046568983</c:v>
                </c:pt>
                <c:pt idx="334">
                  <c:v>1.579352172963546</c:v>
                </c:pt>
                <c:pt idx="335">
                  <c:v>1.4754232412701938</c:v>
                </c:pt>
                <c:pt idx="336">
                  <c:v>1.3714943095768415</c:v>
                </c:pt>
                <c:pt idx="337">
                  <c:v>1.2675653778834892</c:v>
                </c:pt>
                <c:pt idx="338">
                  <c:v>1.163636446190137</c:v>
                </c:pt>
                <c:pt idx="339">
                  <c:v>1.0597075144967847</c:v>
                </c:pt>
                <c:pt idx="340">
                  <c:v>0.95577858280343242</c:v>
                </c:pt>
                <c:pt idx="341">
                  <c:v>0.85184965111008015</c:v>
                </c:pt>
                <c:pt idx="342">
                  <c:v>0.74792071941672789</c:v>
                </c:pt>
                <c:pt idx="343">
                  <c:v>0.69595625357005175</c:v>
                </c:pt>
                <c:pt idx="344">
                  <c:v>0.64399178772337562</c:v>
                </c:pt>
                <c:pt idx="345">
                  <c:v>0.59202732187669949</c:v>
                </c:pt>
                <c:pt idx="346">
                  <c:v>0.54006285603002335</c:v>
                </c:pt>
                <c:pt idx="347">
                  <c:v>0.51408062310668523</c:v>
                </c:pt>
                <c:pt idx="348">
                  <c:v>0.48809839018334716</c:v>
                </c:pt>
                <c:pt idx="349">
                  <c:v>0.47510727372167816</c:v>
                </c:pt>
                <c:pt idx="350">
                  <c:v>0.46211715726000968</c:v>
                </c:pt>
                <c:pt idx="351">
                  <c:v>0.47510827372167874</c:v>
                </c:pt>
                <c:pt idx="352">
                  <c:v>0.4880993901833478</c:v>
                </c:pt>
                <c:pt idx="353">
                  <c:v>0.51408162310668581</c:v>
                </c:pt>
                <c:pt idx="354">
                  <c:v>0.54006385603002394</c:v>
                </c:pt>
                <c:pt idx="355">
                  <c:v>0.59202832187670007</c:v>
                </c:pt>
                <c:pt idx="356">
                  <c:v>0.6439927877233762</c:v>
                </c:pt>
                <c:pt idx="357">
                  <c:v>0.69595725357005234</c:v>
                </c:pt>
                <c:pt idx="358">
                  <c:v>0.74792171941672847</c:v>
                </c:pt>
                <c:pt idx="359">
                  <c:v>0.85185065111008074</c:v>
                </c:pt>
                <c:pt idx="360">
                  <c:v>0.955779582803433</c:v>
                </c:pt>
                <c:pt idx="361">
                  <c:v>1.0597085144967853</c:v>
                </c:pt>
                <c:pt idx="362">
                  <c:v>1.1636374461901375</c:v>
                </c:pt>
                <c:pt idx="363">
                  <c:v>1.2675663778834898</c:v>
                </c:pt>
                <c:pt idx="364">
                  <c:v>1.3714953095768421</c:v>
                </c:pt>
                <c:pt idx="365">
                  <c:v>1.4754242412701943</c:v>
                </c:pt>
                <c:pt idx="366">
                  <c:v>1.5793531729635466</c:v>
                </c:pt>
                <c:pt idx="367">
                  <c:v>1.6832821046568989</c:v>
                </c:pt>
                <c:pt idx="368">
                  <c:v>1.7872110363502511</c:v>
                </c:pt>
                <c:pt idx="369">
                  <c:v>1.8911399680436034</c:v>
                </c:pt>
                <c:pt idx="370">
                  <c:v>1.9431044338902796</c:v>
                </c:pt>
                <c:pt idx="371">
                  <c:v>1.9950688997369559</c:v>
                </c:pt>
                <c:pt idx="372">
                  <c:v>2.0470333655836321</c:v>
                </c:pt>
                <c:pt idx="373">
                  <c:v>2.0989978314303084</c:v>
                </c:pt>
                <c:pt idx="374">
                  <c:v>2.1249800643536463</c:v>
                </c:pt>
                <c:pt idx="375">
                  <c:v>2.1509622972769842</c:v>
                </c:pt>
                <c:pt idx="376">
                  <c:v>2.1639434137386533</c:v>
                </c:pt>
                <c:pt idx="377">
                  <c:v>0</c:v>
                </c:pt>
                <c:pt idx="378">
                  <c:v>1.313035285499331</c:v>
                </c:pt>
                <c:pt idx="379">
                  <c:v>1.308825811228006</c:v>
                </c:pt>
                <c:pt idx="380">
                  <c:v>1.3004068626853562</c:v>
                </c:pt>
                <c:pt idx="381">
                  <c:v>1.2919879141427064</c:v>
                </c:pt>
                <c:pt idx="382">
                  <c:v>1.2751500170574066</c:v>
                </c:pt>
                <c:pt idx="383">
                  <c:v>1.2583121199721068</c:v>
                </c:pt>
                <c:pt idx="384">
                  <c:v>1.241474222886807</c:v>
                </c:pt>
                <c:pt idx="385">
                  <c:v>1.2246363258015072</c:v>
                </c:pt>
                <c:pt idx="386">
                  <c:v>1.1909605316309078</c:v>
                </c:pt>
                <c:pt idx="387">
                  <c:v>1.1572847374603084</c:v>
                </c:pt>
                <c:pt idx="388">
                  <c:v>1.123608943289709</c:v>
                </c:pt>
                <c:pt idx="389">
                  <c:v>1.0899331491191095</c:v>
                </c:pt>
                <c:pt idx="390">
                  <c:v>1.0562573549485101</c:v>
                </c:pt>
                <c:pt idx="391">
                  <c:v>1.0225815607779107</c:v>
                </c:pt>
                <c:pt idx="392">
                  <c:v>0.98890576660731122</c:v>
                </c:pt>
                <c:pt idx="393">
                  <c:v>0.95522997243671171</c:v>
                </c:pt>
                <c:pt idx="394">
                  <c:v>0.92155417826611219</c:v>
                </c:pt>
                <c:pt idx="395">
                  <c:v>0.88787838409551267</c:v>
                </c:pt>
                <c:pt idx="396">
                  <c:v>0.85420258992491316</c:v>
                </c:pt>
                <c:pt idx="397">
                  <c:v>0.83736469283961346</c:v>
                </c:pt>
                <c:pt idx="398">
                  <c:v>0.82052679575431375</c:v>
                </c:pt>
                <c:pt idx="399">
                  <c:v>0.80368889866901405</c:v>
                </c:pt>
                <c:pt idx="400">
                  <c:v>0.78685100158371435</c:v>
                </c:pt>
                <c:pt idx="401">
                  <c:v>0.77843205304106444</c:v>
                </c:pt>
                <c:pt idx="402">
                  <c:v>0.77001310449841454</c:v>
                </c:pt>
                <c:pt idx="403">
                  <c:v>0.76580363022708964</c:v>
                </c:pt>
                <c:pt idx="404">
                  <c:v>0.76159415595576474</c:v>
                </c:pt>
                <c:pt idx="405">
                  <c:v>0.76580363022708964</c:v>
                </c:pt>
                <c:pt idx="406">
                  <c:v>0.77001310449841454</c:v>
                </c:pt>
                <c:pt idx="407">
                  <c:v>0.77843205304106444</c:v>
                </c:pt>
                <c:pt idx="408">
                  <c:v>0.78685100158371435</c:v>
                </c:pt>
                <c:pt idx="409">
                  <c:v>0.80368889866901405</c:v>
                </c:pt>
                <c:pt idx="410">
                  <c:v>0.82052679575431375</c:v>
                </c:pt>
                <c:pt idx="411">
                  <c:v>0.83736469283961346</c:v>
                </c:pt>
                <c:pt idx="412">
                  <c:v>0.85420258992491316</c:v>
                </c:pt>
                <c:pt idx="413">
                  <c:v>0.88787838409551267</c:v>
                </c:pt>
                <c:pt idx="414">
                  <c:v>0.92155417826611219</c:v>
                </c:pt>
                <c:pt idx="415">
                  <c:v>0.95522997243671171</c:v>
                </c:pt>
                <c:pt idx="416">
                  <c:v>0.98890576660731122</c:v>
                </c:pt>
                <c:pt idx="417">
                  <c:v>1.0225815607779107</c:v>
                </c:pt>
                <c:pt idx="418">
                  <c:v>1.0562573549485101</c:v>
                </c:pt>
                <c:pt idx="419">
                  <c:v>1.0899331491191095</c:v>
                </c:pt>
                <c:pt idx="420">
                  <c:v>1.123608943289709</c:v>
                </c:pt>
                <c:pt idx="421">
                  <c:v>1.1572847374603084</c:v>
                </c:pt>
                <c:pt idx="422">
                  <c:v>1.1909605316309078</c:v>
                </c:pt>
                <c:pt idx="423">
                  <c:v>1.2246363258015072</c:v>
                </c:pt>
                <c:pt idx="424">
                  <c:v>1.241474222886807</c:v>
                </c:pt>
                <c:pt idx="425">
                  <c:v>1.2583121199721068</c:v>
                </c:pt>
                <c:pt idx="426">
                  <c:v>1.2751500170574066</c:v>
                </c:pt>
                <c:pt idx="427">
                  <c:v>1.2919879141427064</c:v>
                </c:pt>
                <c:pt idx="428">
                  <c:v>1.3004068626853562</c:v>
                </c:pt>
                <c:pt idx="429">
                  <c:v>1.308825811228006</c:v>
                </c:pt>
                <c:pt idx="430">
                  <c:v>1.313035285499331</c:v>
                </c:pt>
              </c:numCache>
            </c:numRef>
          </c:xVal>
          <c:yVal>
            <c:numRef>
              <c:f>'uv-plane'!$F$8:$F$438</c:f>
              <c:numCache>
                <c:formatCode>General</c:formatCode>
                <c:ptCount val="431"/>
                <c:pt idx="0">
                  <c:v>5.9604644775390625E-8</c:v>
                </c:pt>
                <c:pt idx="1">
                  <c:v>0.68908985192828776</c:v>
                </c:pt>
                <c:pt idx="2">
                  <c:v>1.1843219820371402</c:v>
                </c:pt>
                <c:pt idx="3">
                  <c:v>1.5169611301222814</c:v>
                </c:pt>
                <c:pt idx="4">
                  <c:v>2.002651351786382</c:v>
                </c:pt>
                <c:pt idx="5">
                  <c:v>2.3671013758519961</c:v>
                </c:pt>
                <c:pt idx="6">
                  <c:v>2.6606090525568837</c:v>
                </c:pt>
                <c:pt idx="7">
                  <c:v>2.9047594147835203</c:v>
                </c:pt>
                <c:pt idx="8">
                  <c:v>3.2870269352320691</c:v>
                </c:pt>
                <c:pt idx="9">
                  <c:v>3.564256636251562</c:v>
                </c:pt>
                <c:pt idx="10">
                  <c:v>3.7597559955587565</c:v>
                </c:pt>
                <c:pt idx="11">
                  <c:v>3.8858802611726562</c:v>
                </c:pt>
                <c:pt idx="12">
                  <c:v>3.9492817249668413</c:v>
                </c:pt>
                <c:pt idx="13">
                  <c:v>3.9529795551074396</c:v>
                </c:pt>
                <c:pt idx="14">
                  <c:v>3.8971437058430749</c:v>
                </c:pt>
                <c:pt idx="15">
                  <c:v>3.7791363095079968</c:v>
                </c:pt>
                <c:pt idx="16">
                  <c:v>3.5928364711806311</c:v>
                </c:pt>
                <c:pt idx="17">
                  <c:v>3.3267908038234388</c:v>
                </c:pt>
                <c:pt idx="18">
                  <c:v>2.9595710292400916</c:v>
                </c:pt>
                <c:pt idx="19">
                  <c:v>2.7257100304015713</c:v>
                </c:pt>
                <c:pt idx="20">
                  <c:v>2.4460263250392154</c:v>
                </c:pt>
                <c:pt idx="21">
                  <c:v>2.1023105184478816</c:v>
                </c:pt>
                <c:pt idx="22">
                  <c:v>1.6551402869264549</c:v>
                </c:pt>
                <c:pt idx="23">
                  <c:v>1.3621848135299666</c:v>
                </c:pt>
                <c:pt idx="24">
                  <c:v>0.97076482377350837</c:v>
                </c:pt>
                <c:pt idx="25">
                  <c:v>0.68908985192829042</c:v>
                </c:pt>
                <c:pt idx="26">
                  <c:v>0</c:v>
                </c:pt>
                <c:pt idx="27">
                  <c:v>-0.68908985192828265</c:v>
                </c:pt>
                <c:pt idx="28">
                  <c:v>-0.97076482377350293</c:v>
                </c:pt>
                <c:pt idx="29">
                  <c:v>-1.3621848135299632</c:v>
                </c:pt>
                <c:pt idx="30">
                  <c:v>-1.6551402869264522</c:v>
                </c:pt>
                <c:pt idx="31">
                  <c:v>-2.1023105184478794</c:v>
                </c:pt>
                <c:pt idx="32">
                  <c:v>-2.446026325039214</c:v>
                </c:pt>
                <c:pt idx="33">
                  <c:v>-2.72571003040157</c:v>
                </c:pt>
                <c:pt idx="34">
                  <c:v>-2.9595710292400903</c:v>
                </c:pt>
                <c:pt idx="35">
                  <c:v>-3.3267908038234375</c:v>
                </c:pt>
                <c:pt idx="36">
                  <c:v>-3.5928364711806307</c:v>
                </c:pt>
                <c:pt idx="37">
                  <c:v>-3.7791363095079964</c:v>
                </c:pt>
                <c:pt idx="38">
                  <c:v>-3.8971437058430745</c:v>
                </c:pt>
                <c:pt idx="39">
                  <c:v>-3.9529795551074396</c:v>
                </c:pt>
                <c:pt idx="40">
                  <c:v>-3.9492817249668417</c:v>
                </c:pt>
                <c:pt idx="41">
                  <c:v>-3.8858802611726566</c:v>
                </c:pt>
                <c:pt idx="42">
                  <c:v>-3.7597559955587565</c:v>
                </c:pt>
                <c:pt idx="43">
                  <c:v>-3.5642566362515629</c:v>
                </c:pt>
                <c:pt idx="44">
                  <c:v>-3.2870269352320696</c:v>
                </c:pt>
                <c:pt idx="45">
                  <c:v>-2.9047594147835212</c:v>
                </c:pt>
                <c:pt idx="46">
                  <c:v>-2.6606090525568851</c:v>
                </c:pt>
                <c:pt idx="47">
                  <c:v>-2.3671013758519974</c:v>
                </c:pt>
                <c:pt idx="48">
                  <c:v>-2.0026513517863838</c:v>
                </c:pt>
                <c:pt idx="49">
                  <c:v>-1.5169611301222832</c:v>
                </c:pt>
                <c:pt idx="50">
                  <c:v>-1.1843219820371431</c:v>
                </c:pt>
                <c:pt idx="51">
                  <c:v>-0.68908985192829297</c:v>
                </c:pt>
                <c:pt idx="52">
                  <c:v>-1.3328003749250113E-7</c:v>
                </c:pt>
              </c:numCache>
            </c:numRef>
          </c:yVal>
        </c:ser>
        <c:ser>
          <c:idx val="4"/>
          <c:order val="4"/>
          <c:tx>
            <c:strRef>
              <c:f>'uv-plane'!$G$6</c:f>
              <c:strCache>
                <c:ptCount val="1"/>
                <c:pt idx="0">
                  <c:v>0,25</c:v>
                </c:pt>
              </c:strCache>
            </c:strRef>
          </c:tx>
          <c:spPr>
            <a:ln w="127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'uv-plane'!$B$8:$B$438</c:f>
              <c:numCache>
                <c:formatCode>General</c:formatCode>
                <c:ptCount val="431"/>
                <c:pt idx="0">
                  <c:v>-8.0416233283755982</c:v>
                </c:pt>
                <c:pt idx="1">
                  <c:v>-7.9811861503099184</c:v>
                </c:pt>
                <c:pt idx="2">
                  <c:v>-7.8603117941785596</c:v>
                </c:pt>
                <c:pt idx="3">
                  <c:v>-7.7394374380472009</c:v>
                </c:pt>
                <c:pt idx="4">
                  <c:v>-7.4976887257844833</c:v>
                </c:pt>
                <c:pt idx="5">
                  <c:v>-7.2559400135217658</c:v>
                </c:pt>
                <c:pt idx="6">
                  <c:v>-7.0141913012590482</c:v>
                </c:pt>
                <c:pt idx="7">
                  <c:v>-6.7724425889963307</c:v>
                </c:pt>
                <c:pt idx="8">
                  <c:v>-6.2889451644708956</c:v>
                </c:pt>
                <c:pt idx="9">
                  <c:v>-5.8054477399454605</c:v>
                </c:pt>
                <c:pt idx="10">
                  <c:v>-5.3219503154200254</c:v>
                </c:pt>
                <c:pt idx="11">
                  <c:v>-4.8384528908945903</c:v>
                </c:pt>
                <c:pt idx="12">
                  <c:v>-4.3549554663691552</c:v>
                </c:pt>
                <c:pt idx="13">
                  <c:v>-3.8714580418437201</c:v>
                </c:pt>
                <c:pt idx="14">
                  <c:v>-3.387960617318285</c:v>
                </c:pt>
                <c:pt idx="15">
                  <c:v>-2.9044631927928499</c:v>
                </c:pt>
                <c:pt idx="16">
                  <c:v>-2.4209657682674148</c:v>
                </c:pt>
                <c:pt idx="17">
                  <c:v>-1.9374683437419797</c:v>
                </c:pt>
                <c:pt idx="18">
                  <c:v>-1.4539709192165446</c:v>
                </c:pt>
                <c:pt idx="19">
                  <c:v>-1.2122222069538271</c:v>
                </c:pt>
                <c:pt idx="20">
                  <c:v>-0.97047349469110955</c:v>
                </c:pt>
                <c:pt idx="21">
                  <c:v>-0.728724782428392</c:v>
                </c:pt>
                <c:pt idx="22">
                  <c:v>-0.48697607016567446</c:v>
                </c:pt>
                <c:pt idx="23">
                  <c:v>-0.36610171403431568</c:v>
                </c:pt>
                <c:pt idx="24">
                  <c:v>-0.24522735790295691</c:v>
                </c:pt>
                <c:pt idx="25">
                  <c:v>-0.18479017983727752</c:v>
                </c:pt>
                <c:pt idx="26">
                  <c:v>-0.12435300177159681</c:v>
                </c:pt>
                <c:pt idx="27">
                  <c:v>-0.18479017983727619</c:v>
                </c:pt>
                <c:pt idx="28">
                  <c:v>-0.24522735790295558</c:v>
                </c:pt>
                <c:pt idx="29">
                  <c:v>-0.36610171403431435</c:v>
                </c:pt>
                <c:pt idx="30">
                  <c:v>-0.48697607016567312</c:v>
                </c:pt>
                <c:pt idx="31">
                  <c:v>-0.72872478242839067</c:v>
                </c:pt>
                <c:pt idx="32">
                  <c:v>-0.97047349469110822</c:v>
                </c:pt>
                <c:pt idx="33">
                  <c:v>-1.2122222069538258</c:v>
                </c:pt>
                <c:pt idx="34">
                  <c:v>-1.4539709192165433</c:v>
                </c:pt>
                <c:pt idx="35">
                  <c:v>-1.9374683437419784</c:v>
                </c:pt>
                <c:pt idx="36">
                  <c:v>-2.4209657682674135</c:v>
                </c:pt>
                <c:pt idx="37">
                  <c:v>-2.9044631927928486</c:v>
                </c:pt>
                <c:pt idx="38">
                  <c:v>-3.3879606173182837</c:v>
                </c:pt>
                <c:pt idx="39">
                  <c:v>-3.8714580418437188</c:v>
                </c:pt>
                <c:pt idx="40">
                  <c:v>-4.3549554663691543</c:v>
                </c:pt>
                <c:pt idx="41">
                  <c:v>-4.8384528908945894</c:v>
                </c:pt>
                <c:pt idx="42">
                  <c:v>-5.3219503154200245</c:v>
                </c:pt>
                <c:pt idx="43">
                  <c:v>-5.8054477399454596</c:v>
                </c:pt>
                <c:pt idx="44">
                  <c:v>-6.2889451644708947</c:v>
                </c:pt>
                <c:pt idx="45">
                  <c:v>-6.7724425889963298</c:v>
                </c:pt>
                <c:pt idx="46">
                  <c:v>-7.0141913012590473</c:v>
                </c:pt>
                <c:pt idx="47">
                  <c:v>-7.2559400135217649</c:v>
                </c:pt>
                <c:pt idx="48">
                  <c:v>-7.4976887257844824</c:v>
                </c:pt>
                <c:pt idx="49">
                  <c:v>-7.7394374380472</c:v>
                </c:pt>
                <c:pt idx="50">
                  <c:v>-7.8603117941785587</c:v>
                </c:pt>
                <c:pt idx="51">
                  <c:v>-7.9811861503099175</c:v>
                </c:pt>
                <c:pt idx="52">
                  <c:v>-8.0416233283755965</c:v>
                </c:pt>
                <c:pt idx="54">
                  <c:v>-4.082988165073596</c:v>
                </c:pt>
                <c:pt idx="55">
                  <c:v>-4.0536899245951998</c:v>
                </c:pt>
                <c:pt idx="56">
                  <c:v>-3.9950934436384076</c:v>
                </c:pt>
                <c:pt idx="57">
                  <c:v>-3.9364969626816153</c:v>
                </c:pt>
                <c:pt idx="58">
                  <c:v>-3.8193040007680308</c:v>
                </c:pt>
                <c:pt idx="59">
                  <c:v>-3.7021110388544463</c:v>
                </c:pt>
                <c:pt idx="60">
                  <c:v>-3.5849180769408617</c:v>
                </c:pt>
                <c:pt idx="61">
                  <c:v>-3.4677251150272772</c:v>
                </c:pt>
                <c:pt idx="62">
                  <c:v>-3.2333391912001086</c:v>
                </c:pt>
                <c:pt idx="63">
                  <c:v>-2.99895326737294</c:v>
                </c:pt>
                <c:pt idx="64">
                  <c:v>-2.7645673435457714</c:v>
                </c:pt>
                <c:pt idx="65">
                  <c:v>-2.5301814197186028</c:v>
                </c:pt>
                <c:pt idx="66">
                  <c:v>-2.2957954958914342</c:v>
                </c:pt>
                <c:pt idx="67">
                  <c:v>-2.0614095720642656</c:v>
                </c:pt>
                <c:pt idx="68">
                  <c:v>-1.827023648237097</c:v>
                </c:pt>
                <c:pt idx="69">
                  <c:v>-1.5926377244099283</c:v>
                </c:pt>
                <c:pt idx="70">
                  <c:v>-1.3582518005827597</c:v>
                </c:pt>
                <c:pt idx="71">
                  <c:v>-1.1238658767555911</c:v>
                </c:pt>
                <c:pt idx="72">
                  <c:v>-0.88947995292842252</c:v>
                </c:pt>
                <c:pt idx="73">
                  <c:v>-0.77228699101483822</c:v>
                </c:pt>
                <c:pt idx="74">
                  <c:v>-0.65509402910125392</c:v>
                </c:pt>
                <c:pt idx="75">
                  <c:v>-0.53790106718766961</c:v>
                </c:pt>
                <c:pt idx="76">
                  <c:v>-0.42070810527408531</c:v>
                </c:pt>
                <c:pt idx="77">
                  <c:v>-0.36211162431729316</c:v>
                </c:pt>
                <c:pt idx="78">
                  <c:v>-0.30351514336050101</c:v>
                </c:pt>
                <c:pt idx="79">
                  <c:v>-0.27421690288210493</c:v>
                </c:pt>
                <c:pt idx="80">
                  <c:v>-0.24491866240370874</c:v>
                </c:pt>
                <c:pt idx="81">
                  <c:v>-0.27421690288210482</c:v>
                </c:pt>
                <c:pt idx="82">
                  <c:v>-0.30351514336050089</c:v>
                </c:pt>
                <c:pt idx="83">
                  <c:v>-0.36211162431729305</c:v>
                </c:pt>
                <c:pt idx="84">
                  <c:v>-0.4207081052740852</c:v>
                </c:pt>
                <c:pt idx="85">
                  <c:v>-0.5379010671876695</c:v>
                </c:pt>
                <c:pt idx="86">
                  <c:v>-0.65509402910125381</c:v>
                </c:pt>
                <c:pt idx="87">
                  <c:v>-0.77228699101483811</c:v>
                </c:pt>
                <c:pt idx="88">
                  <c:v>-0.88947995292842241</c:v>
                </c:pt>
                <c:pt idx="89">
                  <c:v>-1.1238658767555911</c:v>
                </c:pt>
                <c:pt idx="90">
                  <c:v>-1.3582518005827597</c:v>
                </c:pt>
                <c:pt idx="91">
                  <c:v>-1.5926377244099283</c:v>
                </c:pt>
                <c:pt idx="92">
                  <c:v>-1.827023648237097</c:v>
                </c:pt>
                <c:pt idx="93">
                  <c:v>-2.0614095720642656</c:v>
                </c:pt>
                <c:pt idx="94">
                  <c:v>-2.2957954958914342</c:v>
                </c:pt>
                <c:pt idx="95">
                  <c:v>-2.5301814197186028</c:v>
                </c:pt>
                <c:pt idx="96">
                  <c:v>-2.7645673435457714</c:v>
                </c:pt>
                <c:pt idx="97">
                  <c:v>-2.99895326737294</c:v>
                </c:pt>
                <c:pt idx="98">
                  <c:v>-3.2333391912001086</c:v>
                </c:pt>
                <c:pt idx="99">
                  <c:v>-3.4677251150272772</c:v>
                </c:pt>
                <c:pt idx="100">
                  <c:v>-3.5849180769408617</c:v>
                </c:pt>
                <c:pt idx="101">
                  <c:v>-3.7021110388544463</c:v>
                </c:pt>
                <c:pt idx="102">
                  <c:v>-3.8193040007680308</c:v>
                </c:pt>
                <c:pt idx="103">
                  <c:v>-3.9364969626816153</c:v>
                </c:pt>
                <c:pt idx="104">
                  <c:v>-3.9950934436384076</c:v>
                </c:pt>
                <c:pt idx="105">
                  <c:v>-4.0536899245951998</c:v>
                </c:pt>
                <c:pt idx="106">
                  <c:v>-4.082988165073596</c:v>
                </c:pt>
                <c:pt idx="108">
                  <c:v>-2.1639524137386528</c:v>
                </c:pt>
                <c:pt idx="109">
                  <c:v>-2.1509612972769836</c:v>
                </c:pt>
                <c:pt idx="110">
                  <c:v>-2.1249790643536457</c:v>
                </c:pt>
                <c:pt idx="111">
                  <c:v>-2.0989968314303078</c:v>
                </c:pt>
                <c:pt idx="112">
                  <c:v>-2.0470323655836316</c:v>
                </c:pt>
                <c:pt idx="113">
                  <c:v>-1.9950678997369553</c:v>
                </c:pt>
                <c:pt idx="114">
                  <c:v>-1.9431034338902791</c:v>
                </c:pt>
                <c:pt idx="115">
                  <c:v>-1.8911389680436028</c:v>
                </c:pt>
                <c:pt idx="116">
                  <c:v>-1.7872100363502506</c:v>
                </c:pt>
                <c:pt idx="117">
                  <c:v>-1.6832811046568983</c:v>
                </c:pt>
                <c:pt idx="118">
                  <c:v>-1.579352172963546</c:v>
                </c:pt>
                <c:pt idx="119">
                  <c:v>-1.4754232412701938</c:v>
                </c:pt>
                <c:pt idx="120">
                  <c:v>-1.3714943095768415</c:v>
                </c:pt>
                <c:pt idx="121">
                  <c:v>-1.2675653778834892</c:v>
                </c:pt>
                <c:pt idx="122">
                  <c:v>-1.163636446190137</c:v>
                </c:pt>
                <c:pt idx="123">
                  <c:v>-1.0597075144967847</c:v>
                </c:pt>
                <c:pt idx="124">
                  <c:v>-0.95577858280343242</c:v>
                </c:pt>
                <c:pt idx="125">
                  <c:v>-0.85184965111008015</c:v>
                </c:pt>
                <c:pt idx="126">
                  <c:v>-0.74792071941672789</c:v>
                </c:pt>
                <c:pt idx="127">
                  <c:v>-0.69595625357005175</c:v>
                </c:pt>
                <c:pt idx="128">
                  <c:v>-0.64399178772337562</c:v>
                </c:pt>
                <c:pt idx="129">
                  <c:v>-0.59202732187669949</c:v>
                </c:pt>
                <c:pt idx="130">
                  <c:v>-0.54006285603002335</c:v>
                </c:pt>
                <c:pt idx="131">
                  <c:v>-0.51408062310668523</c:v>
                </c:pt>
                <c:pt idx="132">
                  <c:v>-0.48809839018334716</c:v>
                </c:pt>
                <c:pt idx="133">
                  <c:v>-0.47510727372167816</c:v>
                </c:pt>
                <c:pt idx="134">
                  <c:v>-0.46211715726000968</c:v>
                </c:pt>
                <c:pt idx="135">
                  <c:v>-0.47510827372167874</c:v>
                </c:pt>
                <c:pt idx="136">
                  <c:v>-0.4880993901833478</c:v>
                </c:pt>
                <c:pt idx="137">
                  <c:v>-0.51408162310668581</c:v>
                </c:pt>
                <c:pt idx="138">
                  <c:v>-0.54006385603002394</c:v>
                </c:pt>
                <c:pt idx="139">
                  <c:v>-0.59202832187670007</c:v>
                </c:pt>
                <c:pt idx="140">
                  <c:v>-0.6439927877233762</c:v>
                </c:pt>
                <c:pt idx="141">
                  <c:v>-0.69595725357005234</c:v>
                </c:pt>
                <c:pt idx="142">
                  <c:v>-0.74792171941672847</c:v>
                </c:pt>
                <c:pt idx="143">
                  <c:v>-0.85185065111008074</c:v>
                </c:pt>
                <c:pt idx="144">
                  <c:v>-0.955779582803433</c:v>
                </c:pt>
                <c:pt idx="145">
                  <c:v>-1.0597085144967853</c:v>
                </c:pt>
                <c:pt idx="146">
                  <c:v>-1.1636374461901375</c:v>
                </c:pt>
                <c:pt idx="147">
                  <c:v>-1.2675663778834898</c:v>
                </c:pt>
                <c:pt idx="148">
                  <c:v>-1.3714953095768421</c:v>
                </c:pt>
                <c:pt idx="149">
                  <c:v>-1.4754242412701943</c:v>
                </c:pt>
                <c:pt idx="150">
                  <c:v>-1.5793531729635466</c:v>
                </c:pt>
                <c:pt idx="151">
                  <c:v>-1.6832821046568989</c:v>
                </c:pt>
                <c:pt idx="152">
                  <c:v>-1.7872110363502511</c:v>
                </c:pt>
                <c:pt idx="153">
                  <c:v>-1.8911399680436034</c:v>
                </c:pt>
                <c:pt idx="154">
                  <c:v>-1.9431044338902796</c:v>
                </c:pt>
                <c:pt idx="155">
                  <c:v>-1.9950688997369559</c:v>
                </c:pt>
                <c:pt idx="156">
                  <c:v>-2.0470333655836321</c:v>
                </c:pt>
                <c:pt idx="157">
                  <c:v>-2.0989978314303084</c:v>
                </c:pt>
                <c:pt idx="158">
                  <c:v>-2.1249800643536463</c:v>
                </c:pt>
                <c:pt idx="159">
                  <c:v>-2.1509622972769842</c:v>
                </c:pt>
                <c:pt idx="160">
                  <c:v>-2.1639434137386533</c:v>
                </c:pt>
                <c:pt idx="162">
                  <c:v>-1.313035285499331</c:v>
                </c:pt>
                <c:pt idx="163">
                  <c:v>-1.308825811228006</c:v>
                </c:pt>
                <c:pt idx="164">
                  <c:v>-1.3004068626853562</c:v>
                </c:pt>
                <c:pt idx="165">
                  <c:v>-1.2919879141427064</c:v>
                </c:pt>
                <c:pt idx="166">
                  <c:v>-1.2751500170574066</c:v>
                </c:pt>
                <c:pt idx="167">
                  <c:v>-1.2583121199721068</c:v>
                </c:pt>
                <c:pt idx="168">
                  <c:v>-1.241474222886807</c:v>
                </c:pt>
                <c:pt idx="169">
                  <c:v>-1.2246363258015072</c:v>
                </c:pt>
                <c:pt idx="170">
                  <c:v>-1.1909605316309078</c:v>
                </c:pt>
                <c:pt idx="171">
                  <c:v>-1.1572847374603084</c:v>
                </c:pt>
                <c:pt idx="172">
                  <c:v>-1.123608943289709</c:v>
                </c:pt>
                <c:pt idx="173">
                  <c:v>-1.0899331491191095</c:v>
                </c:pt>
                <c:pt idx="174">
                  <c:v>-1.0562573549485101</c:v>
                </c:pt>
                <c:pt idx="175">
                  <c:v>-1.0225815607779107</c:v>
                </c:pt>
                <c:pt idx="176">
                  <c:v>-0.98890576660731122</c:v>
                </c:pt>
                <c:pt idx="177">
                  <c:v>-0.95522997243671171</c:v>
                </c:pt>
                <c:pt idx="178">
                  <c:v>-0.92155417826611219</c:v>
                </c:pt>
                <c:pt idx="179">
                  <c:v>-0.88787838409551267</c:v>
                </c:pt>
                <c:pt idx="180">
                  <c:v>-0.85420258992491316</c:v>
                </c:pt>
                <c:pt idx="181">
                  <c:v>-0.83736469283961346</c:v>
                </c:pt>
                <c:pt idx="182">
                  <c:v>-0.82052679575431375</c:v>
                </c:pt>
                <c:pt idx="183">
                  <c:v>-0.80368889866901405</c:v>
                </c:pt>
                <c:pt idx="184">
                  <c:v>-0.78685100158371435</c:v>
                </c:pt>
                <c:pt idx="185">
                  <c:v>-0.77843205304106444</c:v>
                </c:pt>
                <c:pt idx="186">
                  <c:v>-0.77001310449841454</c:v>
                </c:pt>
                <c:pt idx="187">
                  <c:v>-0.76580363022708964</c:v>
                </c:pt>
                <c:pt idx="188">
                  <c:v>-0.76159415595576474</c:v>
                </c:pt>
                <c:pt idx="189">
                  <c:v>-0.76580363022708964</c:v>
                </c:pt>
                <c:pt idx="190">
                  <c:v>-0.77001310449841454</c:v>
                </c:pt>
                <c:pt idx="191">
                  <c:v>-0.77843205304106444</c:v>
                </c:pt>
                <c:pt idx="192">
                  <c:v>-0.78685100158371435</c:v>
                </c:pt>
                <c:pt idx="193">
                  <c:v>-0.80368889866901405</c:v>
                </c:pt>
                <c:pt idx="194">
                  <c:v>-0.82052679575431375</c:v>
                </c:pt>
                <c:pt idx="195">
                  <c:v>-0.83736469283961346</c:v>
                </c:pt>
                <c:pt idx="196">
                  <c:v>-0.85420258992491316</c:v>
                </c:pt>
                <c:pt idx="197">
                  <c:v>-0.88787838409551267</c:v>
                </c:pt>
                <c:pt idx="198">
                  <c:v>-0.92155417826611219</c:v>
                </c:pt>
                <c:pt idx="199">
                  <c:v>-0.95522997243671171</c:v>
                </c:pt>
                <c:pt idx="200">
                  <c:v>-0.98890576660731122</c:v>
                </c:pt>
                <c:pt idx="201">
                  <c:v>-1.0225815607779107</c:v>
                </c:pt>
                <c:pt idx="202">
                  <c:v>-1.0562573549485101</c:v>
                </c:pt>
                <c:pt idx="203">
                  <c:v>-1.0899331491191095</c:v>
                </c:pt>
                <c:pt idx="204">
                  <c:v>-1.123608943289709</c:v>
                </c:pt>
                <c:pt idx="205">
                  <c:v>-1.1572847374603084</c:v>
                </c:pt>
                <c:pt idx="206">
                  <c:v>-1.1909605316309078</c:v>
                </c:pt>
                <c:pt idx="207">
                  <c:v>-1.2246363258015072</c:v>
                </c:pt>
                <c:pt idx="208">
                  <c:v>-1.241474222886807</c:v>
                </c:pt>
                <c:pt idx="209">
                  <c:v>-1.2583121199721068</c:v>
                </c:pt>
                <c:pt idx="210">
                  <c:v>-1.2751500170574066</c:v>
                </c:pt>
                <c:pt idx="211">
                  <c:v>-1.2919879141427064</c:v>
                </c:pt>
                <c:pt idx="212">
                  <c:v>-1.3004068626853562</c:v>
                </c:pt>
                <c:pt idx="213">
                  <c:v>-1.308825811228006</c:v>
                </c:pt>
                <c:pt idx="214">
                  <c:v>-1.313035285499331</c:v>
                </c:pt>
                <c:pt idx="216">
                  <c:v>8.0416233283755982</c:v>
                </c:pt>
                <c:pt idx="217">
                  <c:v>7.9811861503099184</c:v>
                </c:pt>
                <c:pt idx="218">
                  <c:v>7.8603117941785596</c:v>
                </c:pt>
                <c:pt idx="219">
                  <c:v>7.7394374380472009</c:v>
                </c:pt>
                <c:pt idx="220">
                  <c:v>7.4976887257844833</c:v>
                </c:pt>
                <c:pt idx="221">
                  <c:v>7.2559400135217658</c:v>
                </c:pt>
                <c:pt idx="222">
                  <c:v>7.0141913012590482</c:v>
                </c:pt>
                <c:pt idx="223">
                  <c:v>6.7724425889963307</c:v>
                </c:pt>
                <c:pt idx="224">
                  <c:v>6.2889451644708956</c:v>
                </c:pt>
                <c:pt idx="225">
                  <c:v>5.8054477399454605</c:v>
                </c:pt>
                <c:pt idx="226">
                  <c:v>5.3219503154200254</c:v>
                </c:pt>
                <c:pt idx="227">
                  <c:v>4.8384528908945903</c:v>
                </c:pt>
                <c:pt idx="228">
                  <c:v>4.3549554663691552</c:v>
                </c:pt>
                <c:pt idx="229">
                  <c:v>3.8714580418437201</c:v>
                </c:pt>
                <c:pt idx="230">
                  <c:v>3.387960617318285</c:v>
                </c:pt>
                <c:pt idx="231">
                  <c:v>2.9044631927928499</c:v>
                </c:pt>
                <c:pt idx="232">
                  <c:v>2.4209657682674148</c:v>
                </c:pt>
                <c:pt idx="233">
                  <c:v>1.9374683437419797</c:v>
                </c:pt>
                <c:pt idx="234">
                  <c:v>1.4539709192165446</c:v>
                </c:pt>
                <c:pt idx="235">
                  <c:v>1.2122222069538271</c:v>
                </c:pt>
                <c:pt idx="236">
                  <c:v>0.97047349469110955</c:v>
                </c:pt>
                <c:pt idx="237">
                  <c:v>0.728724782428392</c:v>
                </c:pt>
                <c:pt idx="238">
                  <c:v>0.48697607016567446</c:v>
                </c:pt>
                <c:pt idx="239">
                  <c:v>0.36610171403431568</c:v>
                </c:pt>
                <c:pt idx="240">
                  <c:v>0.24522735790295691</c:v>
                </c:pt>
                <c:pt idx="241">
                  <c:v>0.18479017983727752</c:v>
                </c:pt>
                <c:pt idx="242">
                  <c:v>0.12435300177159681</c:v>
                </c:pt>
                <c:pt idx="243">
                  <c:v>0.18479017983727619</c:v>
                </c:pt>
                <c:pt idx="244">
                  <c:v>0.24522735790295558</c:v>
                </c:pt>
                <c:pt idx="245">
                  <c:v>0.36610171403431435</c:v>
                </c:pt>
                <c:pt idx="246">
                  <c:v>0.48697607016567312</c:v>
                </c:pt>
                <c:pt idx="247">
                  <c:v>0.72872478242839067</c:v>
                </c:pt>
                <c:pt idx="248">
                  <c:v>0.97047349469110822</c:v>
                </c:pt>
                <c:pt idx="249">
                  <c:v>1.2122222069538258</c:v>
                </c:pt>
                <c:pt idx="250">
                  <c:v>1.4539709192165433</c:v>
                </c:pt>
                <c:pt idx="251">
                  <c:v>1.9374683437419784</c:v>
                </c:pt>
                <c:pt idx="252">
                  <c:v>2.4209657682674135</c:v>
                </c:pt>
                <c:pt idx="253">
                  <c:v>2.9044631927928486</c:v>
                </c:pt>
                <c:pt idx="254">
                  <c:v>3.3879606173182837</c:v>
                </c:pt>
                <c:pt idx="255">
                  <c:v>3.8714580418437188</c:v>
                </c:pt>
                <c:pt idx="256">
                  <c:v>4.3549554663691543</c:v>
                </c:pt>
                <c:pt idx="257">
                  <c:v>4.8384528908945894</c:v>
                </c:pt>
                <c:pt idx="258">
                  <c:v>5.3219503154200245</c:v>
                </c:pt>
                <c:pt idx="259">
                  <c:v>5.8054477399454596</c:v>
                </c:pt>
                <c:pt idx="260">
                  <c:v>6.2889451644708947</c:v>
                </c:pt>
                <c:pt idx="261">
                  <c:v>6.7724425889963298</c:v>
                </c:pt>
                <c:pt idx="262">
                  <c:v>7.0141913012590473</c:v>
                </c:pt>
                <c:pt idx="263">
                  <c:v>7.2559400135217649</c:v>
                </c:pt>
                <c:pt idx="264">
                  <c:v>7.4976887257844824</c:v>
                </c:pt>
                <c:pt idx="265">
                  <c:v>7.7394374380472</c:v>
                </c:pt>
                <c:pt idx="266">
                  <c:v>7.8603117941785587</c:v>
                </c:pt>
                <c:pt idx="267">
                  <c:v>7.9811861503099175</c:v>
                </c:pt>
                <c:pt idx="268">
                  <c:v>8.0416233283755965</c:v>
                </c:pt>
                <c:pt idx="269">
                  <c:v>0</c:v>
                </c:pt>
                <c:pt idx="270">
                  <c:v>4.082988165073596</c:v>
                </c:pt>
                <c:pt idx="271">
                  <c:v>4.0536899245951998</c:v>
                </c:pt>
                <c:pt idx="272">
                  <c:v>3.9950934436384076</c:v>
                </c:pt>
                <c:pt idx="273">
                  <c:v>3.9364969626816153</c:v>
                </c:pt>
                <c:pt idx="274">
                  <c:v>3.8193040007680308</c:v>
                </c:pt>
                <c:pt idx="275">
                  <c:v>3.7021110388544463</c:v>
                </c:pt>
                <c:pt idx="276">
                  <c:v>3.5849180769408617</c:v>
                </c:pt>
                <c:pt idx="277">
                  <c:v>3.4677251150272772</c:v>
                </c:pt>
                <c:pt idx="278">
                  <c:v>3.2333391912001086</c:v>
                </c:pt>
                <c:pt idx="279">
                  <c:v>2.99895326737294</c:v>
                </c:pt>
                <c:pt idx="280">
                  <c:v>2.7645673435457714</c:v>
                </c:pt>
                <c:pt idx="281">
                  <c:v>2.5301814197186028</c:v>
                </c:pt>
                <c:pt idx="282">
                  <c:v>2.2957954958914342</c:v>
                </c:pt>
                <c:pt idx="283">
                  <c:v>2.0614095720642656</c:v>
                </c:pt>
                <c:pt idx="284">
                  <c:v>1.827023648237097</c:v>
                </c:pt>
                <c:pt idx="285">
                  <c:v>1.5926377244099283</c:v>
                </c:pt>
                <c:pt idx="286">
                  <c:v>1.3582518005827597</c:v>
                </c:pt>
                <c:pt idx="287">
                  <c:v>1.1238658767555911</c:v>
                </c:pt>
                <c:pt idx="288">
                  <c:v>0.88947995292842252</c:v>
                </c:pt>
                <c:pt idx="289">
                  <c:v>0.77228699101483822</c:v>
                </c:pt>
                <c:pt idx="290">
                  <c:v>0.65509402910125392</c:v>
                </c:pt>
                <c:pt idx="291">
                  <c:v>0.53790106718766961</c:v>
                </c:pt>
                <c:pt idx="292">
                  <c:v>0.42070810527408531</c:v>
                </c:pt>
                <c:pt idx="293">
                  <c:v>0.36211162431729316</c:v>
                </c:pt>
                <c:pt idx="294">
                  <c:v>0.30351514336050101</c:v>
                </c:pt>
                <c:pt idx="295">
                  <c:v>0.27421690288210493</c:v>
                </c:pt>
                <c:pt idx="296">
                  <c:v>0.24491866240370874</c:v>
                </c:pt>
                <c:pt idx="297">
                  <c:v>0.27421690288210482</c:v>
                </c:pt>
                <c:pt idx="298">
                  <c:v>0.30351514336050089</c:v>
                </c:pt>
                <c:pt idx="299">
                  <c:v>0.36211162431729305</c:v>
                </c:pt>
                <c:pt idx="300">
                  <c:v>0.4207081052740852</c:v>
                </c:pt>
                <c:pt idx="301">
                  <c:v>0.5379010671876695</c:v>
                </c:pt>
                <c:pt idx="302">
                  <c:v>0.65509402910125381</c:v>
                </c:pt>
                <c:pt idx="303">
                  <c:v>0.77228699101483811</c:v>
                </c:pt>
                <c:pt idx="304">
                  <c:v>0.88947995292842241</c:v>
                </c:pt>
                <c:pt idx="305">
                  <c:v>1.1238658767555911</c:v>
                </c:pt>
                <c:pt idx="306">
                  <c:v>1.3582518005827597</c:v>
                </c:pt>
                <c:pt idx="307">
                  <c:v>1.5926377244099283</c:v>
                </c:pt>
                <c:pt idx="308">
                  <c:v>1.827023648237097</c:v>
                </c:pt>
                <c:pt idx="309">
                  <c:v>2.0614095720642656</c:v>
                </c:pt>
                <c:pt idx="310">
                  <c:v>2.2957954958914342</c:v>
                </c:pt>
                <c:pt idx="311">
                  <c:v>2.5301814197186028</c:v>
                </c:pt>
                <c:pt idx="312">
                  <c:v>2.7645673435457714</c:v>
                </c:pt>
                <c:pt idx="313">
                  <c:v>2.99895326737294</c:v>
                </c:pt>
                <c:pt idx="314">
                  <c:v>3.2333391912001086</c:v>
                </c:pt>
                <c:pt idx="315">
                  <c:v>3.4677251150272772</c:v>
                </c:pt>
                <c:pt idx="316">
                  <c:v>3.5849180769408617</c:v>
                </c:pt>
                <c:pt idx="317">
                  <c:v>3.7021110388544463</c:v>
                </c:pt>
                <c:pt idx="318">
                  <c:v>3.8193040007680308</c:v>
                </c:pt>
                <c:pt idx="319">
                  <c:v>3.9364969626816153</c:v>
                </c:pt>
                <c:pt idx="320">
                  <c:v>3.9950934436384076</c:v>
                </c:pt>
                <c:pt idx="321">
                  <c:v>4.0536899245951998</c:v>
                </c:pt>
                <c:pt idx="322">
                  <c:v>4.082988165073596</c:v>
                </c:pt>
                <c:pt idx="323">
                  <c:v>0</c:v>
                </c:pt>
                <c:pt idx="324">
                  <c:v>2.1639524137386528</c:v>
                </c:pt>
                <c:pt idx="325">
                  <c:v>2.1509612972769836</c:v>
                </c:pt>
                <c:pt idx="326">
                  <c:v>2.1249790643536457</c:v>
                </c:pt>
                <c:pt idx="327">
                  <c:v>2.0989968314303078</c:v>
                </c:pt>
                <c:pt idx="328">
                  <c:v>2.0470323655836316</c:v>
                </c:pt>
                <c:pt idx="329">
                  <c:v>1.9950678997369553</c:v>
                </c:pt>
                <c:pt idx="330">
                  <c:v>1.9431034338902791</c:v>
                </c:pt>
                <c:pt idx="331">
                  <c:v>1.8911389680436028</c:v>
                </c:pt>
                <c:pt idx="332">
                  <c:v>1.7872100363502506</c:v>
                </c:pt>
                <c:pt idx="333">
                  <c:v>1.6832811046568983</c:v>
                </c:pt>
                <c:pt idx="334">
                  <c:v>1.579352172963546</c:v>
                </c:pt>
                <c:pt idx="335">
                  <c:v>1.4754232412701938</c:v>
                </c:pt>
                <c:pt idx="336">
                  <c:v>1.3714943095768415</c:v>
                </c:pt>
                <c:pt idx="337">
                  <c:v>1.2675653778834892</c:v>
                </c:pt>
                <c:pt idx="338">
                  <c:v>1.163636446190137</c:v>
                </c:pt>
                <c:pt idx="339">
                  <c:v>1.0597075144967847</c:v>
                </c:pt>
                <c:pt idx="340">
                  <c:v>0.95577858280343242</c:v>
                </c:pt>
                <c:pt idx="341">
                  <c:v>0.85184965111008015</c:v>
                </c:pt>
                <c:pt idx="342">
                  <c:v>0.74792071941672789</c:v>
                </c:pt>
                <c:pt idx="343">
                  <c:v>0.69595625357005175</c:v>
                </c:pt>
                <c:pt idx="344">
                  <c:v>0.64399178772337562</c:v>
                </c:pt>
                <c:pt idx="345">
                  <c:v>0.59202732187669949</c:v>
                </c:pt>
                <c:pt idx="346">
                  <c:v>0.54006285603002335</c:v>
                </c:pt>
                <c:pt idx="347">
                  <c:v>0.51408062310668523</c:v>
                </c:pt>
                <c:pt idx="348">
                  <c:v>0.48809839018334716</c:v>
                </c:pt>
                <c:pt idx="349">
                  <c:v>0.47510727372167816</c:v>
                </c:pt>
                <c:pt idx="350">
                  <c:v>0.46211715726000968</c:v>
                </c:pt>
                <c:pt idx="351">
                  <c:v>0.47510827372167874</c:v>
                </c:pt>
                <c:pt idx="352">
                  <c:v>0.4880993901833478</c:v>
                </c:pt>
                <c:pt idx="353">
                  <c:v>0.51408162310668581</c:v>
                </c:pt>
                <c:pt idx="354">
                  <c:v>0.54006385603002394</c:v>
                </c:pt>
                <c:pt idx="355">
                  <c:v>0.59202832187670007</c:v>
                </c:pt>
                <c:pt idx="356">
                  <c:v>0.6439927877233762</c:v>
                </c:pt>
                <c:pt idx="357">
                  <c:v>0.69595725357005234</c:v>
                </c:pt>
                <c:pt idx="358">
                  <c:v>0.74792171941672847</c:v>
                </c:pt>
                <c:pt idx="359">
                  <c:v>0.85185065111008074</c:v>
                </c:pt>
                <c:pt idx="360">
                  <c:v>0.955779582803433</c:v>
                </c:pt>
                <c:pt idx="361">
                  <c:v>1.0597085144967853</c:v>
                </c:pt>
                <c:pt idx="362">
                  <c:v>1.1636374461901375</c:v>
                </c:pt>
                <c:pt idx="363">
                  <c:v>1.2675663778834898</c:v>
                </c:pt>
                <c:pt idx="364">
                  <c:v>1.3714953095768421</c:v>
                </c:pt>
                <c:pt idx="365">
                  <c:v>1.4754242412701943</c:v>
                </c:pt>
                <c:pt idx="366">
                  <c:v>1.5793531729635466</c:v>
                </c:pt>
                <c:pt idx="367">
                  <c:v>1.6832821046568989</c:v>
                </c:pt>
                <c:pt idx="368">
                  <c:v>1.7872110363502511</c:v>
                </c:pt>
                <c:pt idx="369">
                  <c:v>1.8911399680436034</c:v>
                </c:pt>
                <c:pt idx="370">
                  <c:v>1.9431044338902796</c:v>
                </c:pt>
                <c:pt idx="371">
                  <c:v>1.9950688997369559</c:v>
                </c:pt>
                <c:pt idx="372">
                  <c:v>2.0470333655836321</c:v>
                </c:pt>
                <c:pt idx="373">
                  <c:v>2.0989978314303084</c:v>
                </c:pt>
                <c:pt idx="374">
                  <c:v>2.1249800643536463</c:v>
                </c:pt>
                <c:pt idx="375">
                  <c:v>2.1509622972769842</c:v>
                </c:pt>
                <c:pt idx="376">
                  <c:v>2.1639434137386533</c:v>
                </c:pt>
                <c:pt idx="377">
                  <c:v>0</c:v>
                </c:pt>
                <c:pt idx="378">
                  <c:v>1.313035285499331</c:v>
                </c:pt>
                <c:pt idx="379">
                  <c:v>1.308825811228006</c:v>
                </c:pt>
                <c:pt idx="380">
                  <c:v>1.3004068626853562</c:v>
                </c:pt>
                <c:pt idx="381">
                  <c:v>1.2919879141427064</c:v>
                </c:pt>
                <c:pt idx="382">
                  <c:v>1.2751500170574066</c:v>
                </c:pt>
                <c:pt idx="383">
                  <c:v>1.2583121199721068</c:v>
                </c:pt>
                <c:pt idx="384">
                  <c:v>1.241474222886807</c:v>
                </c:pt>
                <c:pt idx="385">
                  <c:v>1.2246363258015072</c:v>
                </c:pt>
                <c:pt idx="386">
                  <c:v>1.1909605316309078</c:v>
                </c:pt>
                <c:pt idx="387">
                  <c:v>1.1572847374603084</c:v>
                </c:pt>
                <c:pt idx="388">
                  <c:v>1.123608943289709</c:v>
                </c:pt>
                <c:pt idx="389">
                  <c:v>1.0899331491191095</c:v>
                </c:pt>
                <c:pt idx="390">
                  <c:v>1.0562573549485101</c:v>
                </c:pt>
                <c:pt idx="391">
                  <c:v>1.0225815607779107</c:v>
                </c:pt>
                <c:pt idx="392">
                  <c:v>0.98890576660731122</c:v>
                </c:pt>
                <c:pt idx="393">
                  <c:v>0.95522997243671171</c:v>
                </c:pt>
                <c:pt idx="394">
                  <c:v>0.92155417826611219</c:v>
                </c:pt>
                <c:pt idx="395">
                  <c:v>0.88787838409551267</c:v>
                </c:pt>
                <c:pt idx="396">
                  <c:v>0.85420258992491316</c:v>
                </c:pt>
                <c:pt idx="397">
                  <c:v>0.83736469283961346</c:v>
                </c:pt>
                <c:pt idx="398">
                  <c:v>0.82052679575431375</c:v>
                </c:pt>
                <c:pt idx="399">
                  <c:v>0.80368889866901405</c:v>
                </c:pt>
                <c:pt idx="400">
                  <c:v>0.78685100158371435</c:v>
                </c:pt>
                <c:pt idx="401">
                  <c:v>0.77843205304106444</c:v>
                </c:pt>
                <c:pt idx="402">
                  <c:v>0.77001310449841454</c:v>
                </c:pt>
                <c:pt idx="403">
                  <c:v>0.76580363022708964</c:v>
                </c:pt>
                <c:pt idx="404">
                  <c:v>0.76159415595576474</c:v>
                </c:pt>
                <c:pt idx="405">
                  <c:v>0.76580363022708964</c:v>
                </c:pt>
                <c:pt idx="406">
                  <c:v>0.77001310449841454</c:v>
                </c:pt>
                <c:pt idx="407">
                  <c:v>0.77843205304106444</c:v>
                </c:pt>
                <c:pt idx="408">
                  <c:v>0.78685100158371435</c:v>
                </c:pt>
                <c:pt idx="409">
                  <c:v>0.80368889866901405</c:v>
                </c:pt>
                <c:pt idx="410">
                  <c:v>0.82052679575431375</c:v>
                </c:pt>
                <c:pt idx="411">
                  <c:v>0.83736469283961346</c:v>
                </c:pt>
                <c:pt idx="412">
                  <c:v>0.85420258992491316</c:v>
                </c:pt>
                <c:pt idx="413">
                  <c:v>0.88787838409551267</c:v>
                </c:pt>
                <c:pt idx="414">
                  <c:v>0.92155417826611219</c:v>
                </c:pt>
                <c:pt idx="415">
                  <c:v>0.95522997243671171</c:v>
                </c:pt>
                <c:pt idx="416">
                  <c:v>0.98890576660731122</c:v>
                </c:pt>
                <c:pt idx="417">
                  <c:v>1.0225815607779107</c:v>
                </c:pt>
                <c:pt idx="418">
                  <c:v>1.0562573549485101</c:v>
                </c:pt>
                <c:pt idx="419">
                  <c:v>1.0899331491191095</c:v>
                </c:pt>
                <c:pt idx="420">
                  <c:v>1.123608943289709</c:v>
                </c:pt>
                <c:pt idx="421">
                  <c:v>1.1572847374603084</c:v>
                </c:pt>
                <c:pt idx="422">
                  <c:v>1.1909605316309078</c:v>
                </c:pt>
                <c:pt idx="423">
                  <c:v>1.2246363258015072</c:v>
                </c:pt>
                <c:pt idx="424">
                  <c:v>1.241474222886807</c:v>
                </c:pt>
                <c:pt idx="425">
                  <c:v>1.2583121199721068</c:v>
                </c:pt>
                <c:pt idx="426">
                  <c:v>1.2751500170574066</c:v>
                </c:pt>
                <c:pt idx="427">
                  <c:v>1.2919879141427064</c:v>
                </c:pt>
                <c:pt idx="428">
                  <c:v>1.3004068626853562</c:v>
                </c:pt>
                <c:pt idx="429">
                  <c:v>1.308825811228006</c:v>
                </c:pt>
                <c:pt idx="430">
                  <c:v>1.313035285499331</c:v>
                </c:pt>
              </c:numCache>
            </c:numRef>
          </c:xVal>
          <c:yVal>
            <c:numRef>
              <c:f>'uv-plane'!$G$8:$G$438</c:f>
              <c:numCache>
                <c:formatCode>General</c:formatCode>
                <c:ptCount val="431"/>
                <c:pt idx="216">
                  <c:v>5.9604644775390625E-8</c:v>
                </c:pt>
                <c:pt idx="217">
                  <c:v>0.68908985192828776</c:v>
                </c:pt>
                <c:pt idx="218">
                  <c:v>1.1843219820371402</c:v>
                </c:pt>
                <c:pt idx="219">
                  <c:v>1.5169611301222814</c:v>
                </c:pt>
                <c:pt idx="220">
                  <c:v>2.002651351786382</c:v>
                </c:pt>
                <c:pt idx="221">
                  <c:v>2.3671013758519961</c:v>
                </c:pt>
                <c:pt idx="222">
                  <c:v>2.6606090525568837</c:v>
                </c:pt>
                <c:pt idx="223">
                  <c:v>2.9047594147835203</c:v>
                </c:pt>
                <c:pt idx="224">
                  <c:v>3.2870269352320691</c:v>
                </c:pt>
                <c:pt idx="225">
                  <c:v>3.564256636251562</c:v>
                </c:pt>
                <c:pt idx="226">
                  <c:v>3.7597559955587565</c:v>
                </c:pt>
                <c:pt idx="227">
                  <c:v>3.8858802611726562</c:v>
                </c:pt>
                <c:pt idx="228">
                  <c:v>3.9492817249668413</c:v>
                </c:pt>
                <c:pt idx="229">
                  <c:v>3.9529795551074396</c:v>
                </c:pt>
                <c:pt idx="230">
                  <c:v>3.8971437058430749</c:v>
                </c:pt>
                <c:pt idx="231">
                  <c:v>3.7791363095079968</c:v>
                </c:pt>
                <c:pt idx="232">
                  <c:v>3.5928364711806311</c:v>
                </c:pt>
                <c:pt idx="233">
                  <c:v>3.3267908038234388</c:v>
                </c:pt>
                <c:pt idx="234">
                  <c:v>2.9595710292400916</c:v>
                </c:pt>
                <c:pt idx="235">
                  <c:v>2.7257100304015713</c:v>
                </c:pt>
                <c:pt idx="236">
                  <c:v>2.4460263250392154</c:v>
                </c:pt>
                <c:pt idx="237">
                  <c:v>2.1023105184478816</c:v>
                </c:pt>
                <c:pt idx="238">
                  <c:v>1.6551402869264549</c:v>
                </c:pt>
                <c:pt idx="239">
                  <c:v>1.3621848135299666</c:v>
                </c:pt>
                <c:pt idx="240">
                  <c:v>0.97076482377350837</c:v>
                </c:pt>
                <c:pt idx="241">
                  <c:v>0.68908985192829042</c:v>
                </c:pt>
                <c:pt idx="242">
                  <c:v>0</c:v>
                </c:pt>
                <c:pt idx="243">
                  <c:v>-0.68908985192828265</c:v>
                </c:pt>
                <c:pt idx="244">
                  <c:v>-0.97076482377350293</c:v>
                </c:pt>
                <c:pt idx="245">
                  <c:v>-1.3621848135299632</c:v>
                </c:pt>
                <c:pt idx="246">
                  <c:v>-1.6551402869264522</c:v>
                </c:pt>
                <c:pt idx="247">
                  <c:v>-2.1023105184478794</c:v>
                </c:pt>
                <c:pt idx="248">
                  <c:v>-2.446026325039214</c:v>
                </c:pt>
                <c:pt idx="249">
                  <c:v>-2.72571003040157</c:v>
                </c:pt>
                <c:pt idx="250">
                  <c:v>-2.9595710292400903</c:v>
                </c:pt>
                <c:pt idx="251">
                  <c:v>-3.3267908038234375</c:v>
                </c:pt>
                <c:pt idx="252">
                  <c:v>-3.5928364711806307</c:v>
                </c:pt>
                <c:pt idx="253">
                  <c:v>-3.7791363095079964</c:v>
                </c:pt>
                <c:pt idx="254">
                  <c:v>-3.8971437058430745</c:v>
                </c:pt>
                <c:pt idx="255">
                  <c:v>-3.9529795551074396</c:v>
                </c:pt>
                <c:pt idx="256">
                  <c:v>-3.9492817249668417</c:v>
                </c:pt>
                <c:pt idx="257">
                  <c:v>-3.8858802611726566</c:v>
                </c:pt>
                <c:pt idx="258">
                  <c:v>-3.7597559955587565</c:v>
                </c:pt>
                <c:pt idx="259">
                  <c:v>-3.5642566362515629</c:v>
                </c:pt>
                <c:pt idx="260">
                  <c:v>-3.2870269352320696</c:v>
                </c:pt>
                <c:pt idx="261">
                  <c:v>-2.9047594147835212</c:v>
                </c:pt>
                <c:pt idx="262">
                  <c:v>-2.6606090525568851</c:v>
                </c:pt>
                <c:pt idx="263">
                  <c:v>-2.3671013758519974</c:v>
                </c:pt>
                <c:pt idx="264">
                  <c:v>-2.0026513517863838</c:v>
                </c:pt>
                <c:pt idx="265">
                  <c:v>-1.5169611301222832</c:v>
                </c:pt>
                <c:pt idx="266">
                  <c:v>-1.1843219820371431</c:v>
                </c:pt>
                <c:pt idx="267">
                  <c:v>-0.68908985192829297</c:v>
                </c:pt>
                <c:pt idx="268">
                  <c:v>-1.3328003749250113E-7</c:v>
                </c:pt>
              </c:numCache>
            </c:numRef>
          </c:yVal>
        </c:ser>
        <c:ser>
          <c:idx val="5"/>
          <c:order val="5"/>
          <c:tx>
            <c:strRef>
              <c:f>'uv-plane'!$H$6</c:f>
              <c:strCache>
                <c:ptCount val="1"/>
                <c:pt idx="0">
                  <c:v>0,5</c:v>
                </c:pt>
              </c:strCache>
            </c:strRef>
          </c:tx>
          <c:spPr>
            <a:ln w="127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'uv-plane'!$B$8:$B$438</c:f>
              <c:numCache>
                <c:formatCode>General</c:formatCode>
                <c:ptCount val="431"/>
                <c:pt idx="0">
                  <c:v>-8.0416233283755982</c:v>
                </c:pt>
                <c:pt idx="1">
                  <c:v>-7.9811861503099184</c:v>
                </c:pt>
                <c:pt idx="2">
                  <c:v>-7.8603117941785596</c:v>
                </c:pt>
                <c:pt idx="3">
                  <c:v>-7.7394374380472009</c:v>
                </c:pt>
                <c:pt idx="4">
                  <c:v>-7.4976887257844833</c:v>
                </c:pt>
                <c:pt idx="5">
                  <c:v>-7.2559400135217658</c:v>
                </c:pt>
                <c:pt idx="6">
                  <c:v>-7.0141913012590482</c:v>
                </c:pt>
                <c:pt idx="7">
                  <c:v>-6.7724425889963307</c:v>
                </c:pt>
                <c:pt idx="8">
                  <c:v>-6.2889451644708956</c:v>
                </c:pt>
                <c:pt idx="9">
                  <c:v>-5.8054477399454605</c:v>
                </c:pt>
                <c:pt idx="10">
                  <c:v>-5.3219503154200254</c:v>
                </c:pt>
                <c:pt idx="11">
                  <c:v>-4.8384528908945903</c:v>
                </c:pt>
                <c:pt idx="12">
                  <c:v>-4.3549554663691552</c:v>
                </c:pt>
                <c:pt idx="13">
                  <c:v>-3.8714580418437201</c:v>
                </c:pt>
                <c:pt idx="14">
                  <c:v>-3.387960617318285</c:v>
                </c:pt>
                <c:pt idx="15">
                  <c:v>-2.9044631927928499</c:v>
                </c:pt>
                <c:pt idx="16">
                  <c:v>-2.4209657682674148</c:v>
                </c:pt>
                <c:pt idx="17">
                  <c:v>-1.9374683437419797</c:v>
                </c:pt>
                <c:pt idx="18">
                  <c:v>-1.4539709192165446</c:v>
                </c:pt>
                <c:pt idx="19">
                  <c:v>-1.2122222069538271</c:v>
                </c:pt>
                <c:pt idx="20">
                  <c:v>-0.97047349469110955</c:v>
                </c:pt>
                <c:pt idx="21">
                  <c:v>-0.728724782428392</c:v>
                </c:pt>
                <c:pt idx="22">
                  <c:v>-0.48697607016567446</c:v>
                </c:pt>
                <c:pt idx="23">
                  <c:v>-0.36610171403431568</c:v>
                </c:pt>
                <c:pt idx="24">
                  <c:v>-0.24522735790295691</c:v>
                </c:pt>
                <c:pt idx="25">
                  <c:v>-0.18479017983727752</c:v>
                </c:pt>
                <c:pt idx="26">
                  <c:v>-0.12435300177159681</c:v>
                </c:pt>
                <c:pt idx="27">
                  <c:v>-0.18479017983727619</c:v>
                </c:pt>
                <c:pt idx="28">
                  <c:v>-0.24522735790295558</c:v>
                </c:pt>
                <c:pt idx="29">
                  <c:v>-0.36610171403431435</c:v>
                </c:pt>
                <c:pt idx="30">
                  <c:v>-0.48697607016567312</c:v>
                </c:pt>
                <c:pt idx="31">
                  <c:v>-0.72872478242839067</c:v>
                </c:pt>
                <c:pt idx="32">
                  <c:v>-0.97047349469110822</c:v>
                </c:pt>
                <c:pt idx="33">
                  <c:v>-1.2122222069538258</c:v>
                </c:pt>
                <c:pt idx="34">
                  <c:v>-1.4539709192165433</c:v>
                </c:pt>
                <c:pt idx="35">
                  <c:v>-1.9374683437419784</c:v>
                </c:pt>
                <c:pt idx="36">
                  <c:v>-2.4209657682674135</c:v>
                </c:pt>
                <c:pt idx="37">
                  <c:v>-2.9044631927928486</c:v>
                </c:pt>
                <c:pt idx="38">
                  <c:v>-3.3879606173182837</c:v>
                </c:pt>
                <c:pt idx="39">
                  <c:v>-3.8714580418437188</c:v>
                </c:pt>
                <c:pt idx="40">
                  <c:v>-4.3549554663691543</c:v>
                </c:pt>
                <c:pt idx="41">
                  <c:v>-4.8384528908945894</c:v>
                </c:pt>
                <c:pt idx="42">
                  <c:v>-5.3219503154200245</c:v>
                </c:pt>
                <c:pt idx="43">
                  <c:v>-5.8054477399454596</c:v>
                </c:pt>
                <c:pt idx="44">
                  <c:v>-6.2889451644708947</c:v>
                </c:pt>
                <c:pt idx="45">
                  <c:v>-6.7724425889963298</c:v>
                </c:pt>
                <c:pt idx="46">
                  <c:v>-7.0141913012590473</c:v>
                </c:pt>
                <c:pt idx="47">
                  <c:v>-7.2559400135217649</c:v>
                </c:pt>
                <c:pt idx="48">
                  <c:v>-7.4976887257844824</c:v>
                </c:pt>
                <c:pt idx="49">
                  <c:v>-7.7394374380472</c:v>
                </c:pt>
                <c:pt idx="50">
                  <c:v>-7.8603117941785587</c:v>
                </c:pt>
                <c:pt idx="51">
                  <c:v>-7.9811861503099175</c:v>
                </c:pt>
                <c:pt idx="52">
                  <c:v>-8.0416233283755965</c:v>
                </c:pt>
                <c:pt idx="54">
                  <c:v>-4.082988165073596</c:v>
                </c:pt>
                <c:pt idx="55">
                  <c:v>-4.0536899245951998</c:v>
                </c:pt>
                <c:pt idx="56">
                  <c:v>-3.9950934436384076</c:v>
                </c:pt>
                <c:pt idx="57">
                  <c:v>-3.9364969626816153</c:v>
                </c:pt>
                <c:pt idx="58">
                  <c:v>-3.8193040007680308</c:v>
                </c:pt>
                <c:pt idx="59">
                  <c:v>-3.7021110388544463</c:v>
                </c:pt>
                <c:pt idx="60">
                  <c:v>-3.5849180769408617</c:v>
                </c:pt>
                <c:pt idx="61">
                  <c:v>-3.4677251150272772</c:v>
                </c:pt>
                <c:pt idx="62">
                  <c:v>-3.2333391912001086</c:v>
                </c:pt>
                <c:pt idx="63">
                  <c:v>-2.99895326737294</c:v>
                </c:pt>
                <c:pt idx="64">
                  <c:v>-2.7645673435457714</c:v>
                </c:pt>
                <c:pt idx="65">
                  <c:v>-2.5301814197186028</c:v>
                </c:pt>
                <c:pt idx="66">
                  <c:v>-2.2957954958914342</c:v>
                </c:pt>
                <c:pt idx="67">
                  <c:v>-2.0614095720642656</c:v>
                </c:pt>
                <c:pt idx="68">
                  <c:v>-1.827023648237097</c:v>
                </c:pt>
                <c:pt idx="69">
                  <c:v>-1.5926377244099283</c:v>
                </c:pt>
                <c:pt idx="70">
                  <c:v>-1.3582518005827597</c:v>
                </c:pt>
                <c:pt idx="71">
                  <c:v>-1.1238658767555911</c:v>
                </c:pt>
                <c:pt idx="72">
                  <c:v>-0.88947995292842252</c:v>
                </c:pt>
                <c:pt idx="73">
                  <c:v>-0.77228699101483822</c:v>
                </c:pt>
                <c:pt idx="74">
                  <c:v>-0.65509402910125392</c:v>
                </c:pt>
                <c:pt idx="75">
                  <c:v>-0.53790106718766961</c:v>
                </c:pt>
                <c:pt idx="76">
                  <c:v>-0.42070810527408531</c:v>
                </c:pt>
                <c:pt idx="77">
                  <c:v>-0.36211162431729316</c:v>
                </c:pt>
                <c:pt idx="78">
                  <c:v>-0.30351514336050101</c:v>
                </c:pt>
                <c:pt idx="79">
                  <c:v>-0.27421690288210493</c:v>
                </c:pt>
                <c:pt idx="80">
                  <c:v>-0.24491866240370874</c:v>
                </c:pt>
                <c:pt idx="81">
                  <c:v>-0.27421690288210482</c:v>
                </c:pt>
                <c:pt idx="82">
                  <c:v>-0.30351514336050089</c:v>
                </c:pt>
                <c:pt idx="83">
                  <c:v>-0.36211162431729305</c:v>
                </c:pt>
                <c:pt idx="84">
                  <c:v>-0.4207081052740852</c:v>
                </c:pt>
                <c:pt idx="85">
                  <c:v>-0.5379010671876695</c:v>
                </c:pt>
                <c:pt idx="86">
                  <c:v>-0.65509402910125381</c:v>
                </c:pt>
                <c:pt idx="87">
                  <c:v>-0.77228699101483811</c:v>
                </c:pt>
                <c:pt idx="88">
                  <c:v>-0.88947995292842241</c:v>
                </c:pt>
                <c:pt idx="89">
                  <c:v>-1.1238658767555911</c:v>
                </c:pt>
                <c:pt idx="90">
                  <c:v>-1.3582518005827597</c:v>
                </c:pt>
                <c:pt idx="91">
                  <c:v>-1.5926377244099283</c:v>
                </c:pt>
                <c:pt idx="92">
                  <c:v>-1.827023648237097</c:v>
                </c:pt>
                <c:pt idx="93">
                  <c:v>-2.0614095720642656</c:v>
                </c:pt>
                <c:pt idx="94">
                  <c:v>-2.2957954958914342</c:v>
                </c:pt>
                <c:pt idx="95">
                  <c:v>-2.5301814197186028</c:v>
                </c:pt>
                <c:pt idx="96">
                  <c:v>-2.7645673435457714</c:v>
                </c:pt>
                <c:pt idx="97">
                  <c:v>-2.99895326737294</c:v>
                </c:pt>
                <c:pt idx="98">
                  <c:v>-3.2333391912001086</c:v>
                </c:pt>
                <c:pt idx="99">
                  <c:v>-3.4677251150272772</c:v>
                </c:pt>
                <c:pt idx="100">
                  <c:v>-3.5849180769408617</c:v>
                </c:pt>
                <c:pt idx="101">
                  <c:v>-3.7021110388544463</c:v>
                </c:pt>
                <c:pt idx="102">
                  <c:v>-3.8193040007680308</c:v>
                </c:pt>
                <c:pt idx="103">
                  <c:v>-3.9364969626816153</c:v>
                </c:pt>
                <c:pt idx="104">
                  <c:v>-3.9950934436384076</c:v>
                </c:pt>
                <c:pt idx="105">
                  <c:v>-4.0536899245951998</c:v>
                </c:pt>
                <c:pt idx="106">
                  <c:v>-4.082988165073596</c:v>
                </c:pt>
                <c:pt idx="108">
                  <c:v>-2.1639524137386528</c:v>
                </c:pt>
                <c:pt idx="109">
                  <c:v>-2.1509612972769836</c:v>
                </c:pt>
                <c:pt idx="110">
                  <c:v>-2.1249790643536457</c:v>
                </c:pt>
                <c:pt idx="111">
                  <c:v>-2.0989968314303078</c:v>
                </c:pt>
                <c:pt idx="112">
                  <c:v>-2.0470323655836316</c:v>
                </c:pt>
                <c:pt idx="113">
                  <c:v>-1.9950678997369553</c:v>
                </c:pt>
                <c:pt idx="114">
                  <c:v>-1.9431034338902791</c:v>
                </c:pt>
                <c:pt idx="115">
                  <c:v>-1.8911389680436028</c:v>
                </c:pt>
                <c:pt idx="116">
                  <c:v>-1.7872100363502506</c:v>
                </c:pt>
                <c:pt idx="117">
                  <c:v>-1.6832811046568983</c:v>
                </c:pt>
                <c:pt idx="118">
                  <c:v>-1.579352172963546</c:v>
                </c:pt>
                <c:pt idx="119">
                  <c:v>-1.4754232412701938</c:v>
                </c:pt>
                <c:pt idx="120">
                  <c:v>-1.3714943095768415</c:v>
                </c:pt>
                <c:pt idx="121">
                  <c:v>-1.2675653778834892</c:v>
                </c:pt>
                <c:pt idx="122">
                  <c:v>-1.163636446190137</c:v>
                </c:pt>
                <c:pt idx="123">
                  <c:v>-1.0597075144967847</c:v>
                </c:pt>
                <c:pt idx="124">
                  <c:v>-0.95577858280343242</c:v>
                </c:pt>
                <c:pt idx="125">
                  <c:v>-0.85184965111008015</c:v>
                </c:pt>
                <c:pt idx="126">
                  <c:v>-0.74792071941672789</c:v>
                </c:pt>
                <c:pt idx="127">
                  <c:v>-0.69595625357005175</c:v>
                </c:pt>
                <c:pt idx="128">
                  <c:v>-0.64399178772337562</c:v>
                </c:pt>
                <c:pt idx="129">
                  <c:v>-0.59202732187669949</c:v>
                </c:pt>
                <c:pt idx="130">
                  <c:v>-0.54006285603002335</c:v>
                </c:pt>
                <c:pt idx="131">
                  <c:v>-0.51408062310668523</c:v>
                </c:pt>
                <c:pt idx="132">
                  <c:v>-0.48809839018334716</c:v>
                </c:pt>
                <c:pt idx="133">
                  <c:v>-0.47510727372167816</c:v>
                </c:pt>
                <c:pt idx="134">
                  <c:v>-0.46211715726000968</c:v>
                </c:pt>
                <c:pt idx="135">
                  <c:v>-0.47510827372167874</c:v>
                </c:pt>
                <c:pt idx="136">
                  <c:v>-0.4880993901833478</c:v>
                </c:pt>
                <c:pt idx="137">
                  <c:v>-0.51408162310668581</c:v>
                </c:pt>
                <c:pt idx="138">
                  <c:v>-0.54006385603002394</c:v>
                </c:pt>
                <c:pt idx="139">
                  <c:v>-0.59202832187670007</c:v>
                </c:pt>
                <c:pt idx="140">
                  <c:v>-0.6439927877233762</c:v>
                </c:pt>
                <c:pt idx="141">
                  <c:v>-0.69595725357005234</c:v>
                </c:pt>
                <c:pt idx="142">
                  <c:v>-0.74792171941672847</c:v>
                </c:pt>
                <c:pt idx="143">
                  <c:v>-0.85185065111008074</c:v>
                </c:pt>
                <c:pt idx="144">
                  <c:v>-0.955779582803433</c:v>
                </c:pt>
                <c:pt idx="145">
                  <c:v>-1.0597085144967853</c:v>
                </c:pt>
                <c:pt idx="146">
                  <c:v>-1.1636374461901375</c:v>
                </c:pt>
                <c:pt idx="147">
                  <c:v>-1.2675663778834898</c:v>
                </c:pt>
                <c:pt idx="148">
                  <c:v>-1.3714953095768421</c:v>
                </c:pt>
                <c:pt idx="149">
                  <c:v>-1.4754242412701943</c:v>
                </c:pt>
                <c:pt idx="150">
                  <c:v>-1.5793531729635466</c:v>
                </c:pt>
                <c:pt idx="151">
                  <c:v>-1.6832821046568989</c:v>
                </c:pt>
                <c:pt idx="152">
                  <c:v>-1.7872110363502511</c:v>
                </c:pt>
                <c:pt idx="153">
                  <c:v>-1.8911399680436034</c:v>
                </c:pt>
                <c:pt idx="154">
                  <c:v>-1.9431044338902796</c:v>
                </c:pt>
                <c:pt idx="155">
                  <c:v>-1.9950688997369559</c:v>
                </c:pt>
                <c:pt idx="156">
                  <c:v>-2.0470333655836321</c:v>
                </c:pt>
                <c:pt idx="157">
                  <c:v>-2.0989978314303084</c:v>
                </c:pt>
                <c:pt idx="158">
                  <c:v>-2.1249800643536463</c:v>
                </c:pt>
                <c:pt idx="159">
                  <c:v>-2.1509622972769842</c:v>
                </c:pt>
                <c:pt idx="160">
                  <c:v>-2.1639434137386533</c:v>
                </c:pt>
                <c:pt idx="162">
                  <c:v>-1.313035285499331</c:v>
                </c:pt>
                <c:pt idx="163">
                  <c:v>-1.308825811228006</c:v>
                </c:pt>
                <c:pt idx="164">
                  <c:v>-1.3004068626853562</c:v>
                </c:pt>
                <c:pt idx="165">
                  <c:v>-1.2919879141427064</c:v>
                </c:pt>
                <c:pt idx="166">
                  <c:v>-1.2751500170574066</c:v>
                </c:pt>
                <c:pt idx="167">
                  <c:v>-1.2583121199721068</c:v>
                </c:pt>
                <c:pt idx="168">
                  <c:v>-1.241474222886807</c:v>
                </c:pt>
                <c:pt idx="169">
                  <c:v>-1.2246363258015072</c:v>
                </c:pt>
                <c:pt idx="170">
                  <c:v>-1.1909605316309078</c:v>
                </c:pt>
                <c:pt idx="171">
                  <c:v>-1.1572847374603084</c:v>
                </c:pt>
                <c:pt idx="172">
                  <c:v>-1.123608943289709</c:v>
                </c:pt>
                <c:pt idx="173">
                  <c:v>-1.0899331491191095</c:v>
                </c:pt>
                <c:pt idx="174">
                  <c:v>-1.0562573549485101</c:v>
                </c:pt>
                <c:pt idx="175">
                  <c:v>-1.0225815607779107</c:v>
                </c:pt>
                <c:pt idx="176">
                  <c:v>-0.98890576660731122</c:v>
                </c:pt>
                <c:pt idx="177">
                  <c:v>-0.95522997243671171</c:v>
                </c:pt>
                <c:pt idx="178">
                  <c:v>-0.92155417826611219</c:v>
                </c:pt>
                <c:pt idx="179">
                  <c:v>-0.88787838409551267</c:v>
                </c:pt>
                <c:pt idx="180">
                  <c:v>-0.85420258992491316</c:v>
                </c:pt>
                <c:pt idx="181">
                  <c:v>-0.83736469283961346</c:v>
                </c:pt>
                <c:pt idx="182">
                  <c:v>-0.82052679575431375</c:v>
                </c:pt>
                <c:pt idx="183">
                  <c:v>-0.80368889866901405</c:v>
                </c:pt>
                <c:pt idx="184">
                  <c:v>-0.78685100158371435</c:v>
                </c:pt>
                <c:pt idx="185">
                  <c:v>-0.77843205304106444</c:v>
                </c:pt>
                <c:pt idx="186">
                  <c:v>-0.77001310449841454</c:v>
                </c:pt>
                <c:pt idx="187">
                  <c:v>-0.76580363022708964</c:v>
                </c:pt>
                <c:pt idx="188">
                  <c:v>-0.76159415595576474</c:v>
                </c:pt>
                <c:pt idx="189">
                  <c:v>-0.76580363022708964</c:v>
                </c:pt>
                <c:pt idx="190">
                  <c:v>-0.77001310449841454</c:v>
                </c:pt>
                <c:pt idx="191">
                  <c:v>-0.77843205304106444</c:v>
                </c:pt>
                <c:pt idx="192">
                  <c:v>-0.78685100158371435</c:v>
                </c:pt>
                <c:pt idx="193">
                  <c:v>-0.80368889866901405</c:v>
                </c:pt>
                <c:pt idx="194">
                  <c:v>-0.82052679575431375</c:v>
                </c:pt>
                <c:pt idx="195">
                  <c:v>-0.83736469283961346</c:v>
                </c:pt>
                <c:pt idx="196">
                  <c:v>-0.85420258992491316</c:v>
                </c:pt>
                <c:pt idx="197">
                  <c:v>-0.88787838409551267</c:v>
                </c:pt>
                <c:pt idx="198">
                  <c:v>-0.92155417826611219</c:v>
                </c:pt>
                <c:pt idx="199">
                  <c:v>-0.95522997243671171</c:v>
                </c:pt>
                <c:pt idx="200">
                  <c:v>-0.98890576660731122</c:v>
                </c:pt>
                <c:pt idx="201">
                  <c:v>-1.0225815607779107</c:v>
                </c:pt>
                <c:pt idx="202">
                  <c:v>-1.0562573549485101</c:v>
                </c:pt>
                <c:pt idx="203">
                  <c:v>-1.0899331491191095</c:v>
                </c:pt>
                <c:pt idx="204">
                  <c:v>-1.123608943289709</c:v>
                </c:pt>
                <c:pt idx="205">
                  <c:v>-1.1572847374603084</c:v>
                </c:pt>
                <c:pt idx="206">
                  <c:v>-1.1909605316309078</c:v>
                </c:pt>
                <c:pt idx="207">
                  <c:v>-1.2246363258015072</c:v>
                </c:pt>
                <c:pt idx="208">
                  <c:v>-1.241474222886807</c:v>
                </c:pt>
                <c:pt idx="209">
                  <c:v>-1.2583121199721068</c:v>
                </c:pt>
                <c:pt idx="210">
                  <c:v>-1.2751500170574066</c:v>
                </c:pt>
                <c:pt idx="211">
                  <c:v>-1.2919879141427064</c:v>
                </c:pt>
                <c:pt idx="212">
                  <c:v>-1.3004068626853562</c:v>
                </c:pt>
                <c:pt idx="213">
                  <c:v>-1.308825811228006</c:v>
                </c:pt>
                <c:pt idx="214">
                  <c:v>-1.313035285499331</c:v>
                </c:pt>
                <c:pt idx="216">
                  <c:v>8.0416233283755982</c:v>
                </c:pt>
                <c:pt idx="217">
                  <c:v>7.9811861503099184</c:v>
                </c:pt>
                <c:pt idx="218">
                  <c:v>7.8603117941785596</c:v>
                </c:pt>
                <c:pt idx="219">
                  <c:v>7.7394374380472009</c:v>
                </c:pt>
                <c:pt idx="220">
                  <c:v>7.4976887257844833</c:v>
                </c:pt>
                <c:pt idx="221">
                  <c:v>7.2559400135217658</c:v>
                </c:pt>
                <c:pt idx="222">
                  <c:v>7.0141913012590482</c:v>
                </c:pt>
                <c:pt idx="223">
                  <c:v>6.7724425889963307</c:v>
                </c:pt>
                <c:pt idx="224">
                  <c:v>6.2889451644708956</c:v>
                </c:pt>
                <c:pt idx="225">
                  <c:v>5.8054477399454605</c:v>
                </c:pt>
                <c:pt idx="226">
                  <c:v>5.3219503154200254</c:v>
                </c:pt>
                <c:pt idx="227">
                  <c:v>4.8384528908945903</c:v>
                </c:pt>
                <c:pt idx="228">
                  <c:v>4.3549554663691552</c:v>
                </c:pt>
                <c:pt idx="229">
                  <c:v>3.8714580418437201</c:v>
                </c:pt>
                <c:pt idx="230">
                  <c:v>3.387960617318285</c:v>
                </c:pt>
                <c:pt idx="231">
                  <c:v>2.9044631927928499</c:v>
                </c:pt>
                <c:pt idx="232">
                  <c:v>2.4209657682674148</c:v>
                </c:pt>
                <c:pt idx="233">
                  <c:v>1.9374683437419797</c:v>
                </c:pt>
                <c:pt idx="234">
                  <c:v>1.4539709192165446</c:v>
                </c:pt>
                <c:pt idx="235">
                  <c:v>1.2122222069538271</c:v>
                </c:pt>
                <c:pt idx="236">
                  <c:v>0.97047349469110955</c:v>
                </c:pt>
                <c:pt idx="237">
                  <c:v>0.728724782428392</c:v>
                </c:pt>
                <c:pt idx="238">
                  <c:v>0.48697607016567446</c:v>
                </c:pt>
                <c:pt idx="239">
                  <c:v>0.36610171403431568</c:v>
                </c:pt>
                <c:pt idx="240">
                  <c:v>0.24522735790295691</c:v>
                </c:pt>
                <c:pt idx="241">
                  <c:v>0.18479017983727752</c:v>
                </c:pt>
                <c:pt idx="242">
                  <c:v>0.12435300177159681</c:v>
                </c:pt>
                <c:pt idx="243">
                  <c:v>0.18479017983727619</c:v>
                </c:pt>
                <c:pt idx="244">
                  <c:v>0.24522735790295558</c:v>
                </c:pt>
                <c:pt idx="245">
                  <c:v>0.36610171403431435</c:v>
                </c:pt>
                <c:pt idx="246">
                  <c:v>0.48697607016567312</c:v>
                </c:pt>
                <c:pt idx="247">
                  <c:v>0.72872478242839067</c:v>
                </c:pt>
                <c:pt idx="248">
                  <c:v>0.97047349469110822</c:v>
                </c:pt>
                <c:pt idx="249">
                  <c:v>1.2122222069538258</c:v>
                </c:pt>
                <c:pt idx="250">
                  <c:v>1.4539709192165433</c:v>
                </c:pt>
                <c:pt idx="251">
                  <c:v>1.9374683437419784</c:v>
                </c:pt>
                <c:pt idx="252">
                  <c:v>2.4209657682674135</c:v>
                </c:pt>
                <c:pt idx="253">
                  <c:v>2.9044631927928486</c:v>
                </c:pt>
                <c:pt idx="254">
                  <c:v>3.3879606173182837</c:v>
                </c:pt>
                <c:pt idx="255">
                  <c:v>3.8714580418437188</c:v>
                </c:pt>
                <c:pt idx="256">
                  <c:v>4.3549554663691543</c:v>
                </c:pt>
                <c:pt idx="257">
                  <c:v>4.8384528908945894</c:v>
                </c:pt>
                <c:pt idx="258">
                  <c:v>5.3219503154200245</c:v>
                </c:pt>
                <c:pt idx="259">
                  <c:v>5.8054477399454596</c:v>
                </c:pt>
                <c:pt idx="260">
                  <c:v>6.2889451644708947</c:v>
                </c:pt>
                <c:pt idx="261">
                  <c:v>6.7724425889963298</c:v>
                </c:pt>
                <c:pt idx="262">
                  <c:v>7.0141913012590473</c:v>
                </c:pt>
                <c:pt idx="263">
                  <c:v>7.2559400135217649</c:v>
                </c:pt>
                <c:pt idx="264">
                  <c:v>7.4976887257844824</c:v>
                </c:pt>
                <c:pt idx="265">
                  <c:v>7.7394374380472</c:v>
                </c:pt>
                <c:pt idx="266">
                  <c:v>7.8603117941785587</c:v>
                </c:pt>
                <c:pt idx="267">
                  <c:v>7.9811861503099175</c:v>
                </c:pt>
                <c:pt idx="268">
                  <c:v>8.0416233283755965</c:v>
                </c:pt>
                <c:pt idx="269">
                  <c:v>0</c:v>
                </c:pt>
                <c:pt idx="270">
                  <c:v>4.082988165073596</c:v>
                </c:pt>
                <c:pt idx="271">
                  <c:v>4.0536899245951998</c:v>
                </c:pt>
                <c:pt idx="272">
                  <c:v>3.9950934436384076</c:v>
                </c:pt>
                <c:pt idx="273">
                  <c:v>3.9364969626816153</c:v>
                </c:pt>
                <c:pt idx="274">
                  <c:v>3.8193040007680308</c:v>
                </c:pt>
                <c:pt idx="275">
                  <c:v>3.7021110388544463</c:v>
                </c:pt>
                <c:pt idx="276">
                  <c:v>3.5849180769408617</c:v>
                </c:pt>
                <c:pt idx="277">
                  <c:v>3.4677251150272772</c:v>
                </c:pt>
                <c:pt idx="278">
                  <c:v>3.2333391912001086</c:v>
                </c:pt>
                <c:pt idx="279">
                  <c:v>2.99895326737294</c:v>
                </c:pt>
                <c:pt idx="280">
                  <c:v>2.7645673435457714</c:v>
                </c:pt>
                <c:pt idx="281">
                  <c:v>2.5301814197186028</c:v>
                </c:pt>
                <c:pt idx="282">
                  <c:v>2.2957954958914342</c:v>
                </c:pt>
                <c:pt idx="283">
                  <c:v>2.0614095720642656</c:v>
                </c:pt>
                <c:pt idx="284">
                  <c:v>1.827023648237097</c:v>
                </c:pt>
                <c:pt idx="285">
                  <c:v>1.5926377244099283</c:v>
                </c:pt>
                <c:pt idx="286">
                  <c:v>1.3582518005827597</c:v>
                </c:pt>
                <c:pt idx="287">
                  <c:v>1.1238658767555911</c:v>
                </c:pt>
                <c:pt idx="288">
                  <c:v>0.88947995292842252</c:v>
                </c:pt>
                <c:pt idx="289">
                  <c:v>0.77228699101483822</c:v>
                </c:pt>
                <c:pt idx="290">
                  <c:v>0.65509402910125392</c:v>
                </c:pt>
                <c:pt idx="291">
                  <c:v>0.53790106718766961</c:v>
                </c:pt>
                <c:pt idx="292">
                  <c:v>0.42070810527408531</c:v>
                </c:pt>
                <c:pt idx="293">
                  <c:v>0.36211162431729316</c:v>
                </c:pt>
                <c:pt idx="294">
                  <c:v>0.30351514336050101</c:v>
                </c:pt>
                <c:pt idx="295">
                  <c:v>0.27421690288210493</c:v>
                </c:pt>
                <c:pt idx="296">
                  <c:v>0.24491866240370874</c:v>
                </c:pt>
                <c:pt idx="297">
                  <c:v>0.27421690288210482</c:v>
                </c:pt>
                <c:pt idx="298">
                  <c:v>0.30351514336050089</c:v>
                </c:pt>
                <c:pt idx="299">
                  <c:v>0.36211162431729305</c:v>
                </c:pt>
                <c:pt idx="300">
                  <c:v>0.4207081052740852</c:v>
                </c:pt>
                <c:pt idx="301">
                  <c:v>0.5379010671876695</c:v>
                </c:pt>
                <c:pt idx="302">
                  <c:v>0.65509402910125381</c:v>
                </c:pt>
                <c:pt idx="303">
                  <c:v>0.77228699101483811</c:v>
                </c:pt>
                <c:pt idx="304">
                  <c:v>0.88947995292842241</c:v>
                </c:pt>
                <c:pt idx="305">
                  <c:v>1.1238658767555911</c:v>
                </c:pt>
                <c:pt idx="306">
                  <c:v>1.3582518005827597</c:v>
                </c:pt>
                <c:pt idx="307">
                  <c:v>1.5926377244099283</c:v>
                </c:pt>
                <c:pt idx="308">
                  <c:v>1.827023648237097</c:v>
                </c:pt>
                <c:pt idx="309">
                  <c:v>2.0614095720642656</c:v>
                </c:pt>
                <c:pt idx="310">
                  <c:v>2.2957954958914342</c:v>
                </c:pt>
                <c:pt idx="311">
                  <c:v>2.5301814197186028</c:v>
                </c:pt>
                <c:pt idx="312">
                  <c:v>2.7645673435457714</c:v>
                </c:pt>
                <c:pt idx="313">
                  <c:v>2.99895326737294</c:v>
                </c:pt>
                <c:pt idx="314">
                  <c:v>3.2333391912001086</c:v>
                </c:pt>
                <c:pt idx="315">
                  <c:v>3.4677251150272772</c:v>
                </c:pt>
                <c:pt idx="316">
                  <c:v>3.5849180769408617</c:v>
                </c:pt>
                <c:pt idx="317">
                  <c:v>3.7021110388544463</c:v>
                </c:pt>
                <c:pt idx="318">
                  <c:v>3.8193040007680308</c:v>
                </c:pt>
                <c:pt idx="319">
                  <c:v>3.9364969626816153</c:v>
                </c:pt>
                <c:pt idx="320">
                  <c:v>3.9950934436384076</c:v>
                </c:pt>
                <c:pt idx="321">
                  <c:v>4.0536899245951998</c:v>
                </c:pt>
                <c:pt idx="322">
                  <c:v>4.082988165073596</c:v>
                </c:pt>
                <c:pt idx="323">
                  <c:v>0</c:v>
                </c:pt>
                <c:pt idx="324">
                  <c:v>2.1639524137386528</c:v>
                </c:pt>
                <c:pt idx="325">
                  <c:v>2.1509612972769836</c:v>
                </c:pt>
                <c:pt idx="326">
                  <c:v>2.1249790643536457</c:v>
                </c:pt>
                <c:pt idx="327">
                  <c:v>2.0989968314303078</c:v>
                </c:pt>
                <c:pt idx="328">
                  <c:v>2.0470323655836316</c:v>
                </c:pt>
                <c:pt idx="329">
                  <c:v>1.9950678997369553</c:v>
                </c:pt>
                <c:pt idx="330">
                  <c:v>1.9431034338902791</c:v>
                </c:pt>
                <c:pt idx="331">
                  <c:v>1.8911389680436028</c:v>
                </c:pt>
                <c:pt idx="332">
                  <c:v>1.7872100363502506</c:v>
                </c:pt>
                <c:pt idx="333">
                  <c:v>1.6832811046568983</c:v>
                </c:pt>
                <c:pt idx="334">
                  <c:v>1.579352172963546</c:v>
                </c:pt>
                <c:pt idx="335">
                  <c:v>1.4754232412701938</c:v>
                </c:pt>
                <c:pt idx="336">
                  <c:v>1.3714943095768415</c:v>
                </c:pt>
                <c:pt idx="337">
                  <c:v>1.2675653778834892</c:v>
                </c:pt>
                <c:pt idx="338">
                  <c:v>1.163636446190137</c:v>
                </c:pt>
                <c:pt idx="339">
                  <c:v>1.0597075144967847</c:v>
                </c:pt>
                <c:pt idx="340">
                  <c:v>0.95577858280343242</c:v>
                </c:pt>
                <c:pt idx="341">
                  <c:v>0.85184965111008015</c:v>
                </c:pt>
                <c:pt idx="342">
                  <c:v>0.74792071941672789</c:v>
                </c:pt>
                <c:pt idx="343">
                  <c:v>0.69595625357005175</c:v>
                </c:pt>
                <c:pt idx="344">
                  <c:v>0.64399178772337562</c:v>
                </c:pt>
                <c:pt idx="345">
                  <c:v>0.59202732187669949</c:v>
                </c:pt>
                <c:pt idx="346">
                  <c:v>0.54006285603002335</c:v>
                </c:pt>
                <c:pt idx="347">
                  <c:v>0.51408062310668523</c:v>
                </c:pt>
                <c:pt idx="348">
                  <c:v>0.48809839018334716</c:v>
                </c:pt>
                <c:pt idx="349">
                  <c:v>0.47510727372167816</c:v>
                </c:pt>
                <c:pt idx="350">
                  <c:v>0.46211715726000968</c:v>
                </c:pt>
                <c:pt idx="351">
                  <c:v>0.47510827372167874</c:v>
                </c:pt>
                <c:pt idx="352">
                  <c:v>0.4880993901833478</c:v>
                </c:pt>
                <c:pt idx="353">
                  <c:v>0.51408162310668581</c:v>
                </c:pt>
                <c:pt idx="354">
                  <c:v>0.54006385603002394</c:v>
                </c:pt>
                <c:pt idx="355">
                  <c:v>0.59202832187670007</c:v>
                </c:pt>
                <c:pt idx="356">
                  <c:v>0.6439927877233762</c:v>
                </c:pt>
                <c:pt idx="357">
                  <c:v>0.69595725357005234</c:v>
                </c:pt>
                <c:pt idx="358">
                  <c:v>0.74792171941672847</c:v>
                </c:pt>
                <c:pt idx="359">
                  <c:v>0.85185065111008074</c:v>
                </c:pt>
                <c:pt idx="360">
                  <c:v>0.955779582803433</c:v>
                </c:pt>
                <c:pt idx="361">
                  <c:v>1.0597085144967853</c:v>
                </c:pt>
                <c:pt idx="362">
                  <c:v>1.1636374461901375</c:v>
                </c:pt>
                <c:pt idx="363">
                  <c:v>1.2675663778834898</c:v>
                </c:pt>
                <c:pt idx="364">
                  <c:v>1.3714953095768421</c:v>
                </c:pt>
                <c:pt idx="365">
                  <c:v>1.4754242412701943</c:v>
                </c:pt>
                <c:pt idx="366">
                  <c:v>1.5793531729635466</c:v>
                </c:pt>
                <c:pt idx="367">
                  <c:v>1.6832821046568989</c:v>
                </c:pt>
                <c:pt idx="368">
                  <c:v>1.7872110363502511</c:v>
                </c:pt>
                <c:pt idx="369">
                  <c:v>1.8911399680436034</c:v>
                </c:pt>
                <c:pt idx="370">
                  <c:v>1.9431044338902796</c:v>
                </c:pt>
                <c:pt idx="371">
                  <c:v>1.9950688997369559</c:v>
                </c:pt>
                <c:pt idx="372">
                  <c:v>2.0470333655836321</c:v>
                </c:pt>
                <c:pt idx="373">
                  <c:v>2.0989978314303084</c:v>
                </c:pt>
                <c:pt idx="374">
                  <c:v>2.1249800643536463</c:v>
                </c:pt>
                <c:pt idx="375">
                  <c:v>2.1509622972769842</c:v>
                </c:pt>
                <c:pt idx="376">
                  <c:v>2.1639434137386533</c:v>
                </c:pt>
                <c:pt idx="377">
                  <c:v>0</c:v>
                </c:pt>
                <c:pt idx="378">
                  <c:v>1.313035285499331</c:v>
                </c:pt>
                <c:pt idx="379">
                  <c:v>1.308825811228006</c:v>
                </c:pt>
                <c:pt idx="380">
                  <c:v>1.3004068626853562</c:v>
                </c:pt>
                <c:pt idx="381">
                  <c:v>1.2919879141427064</c:v>
                </c:pt>
                <c:pt idx="382">
                  <c:v>1.2751500170574066</c:v>
                </c:pt>
                <c:pt idx="383">
                  <c:v>1.2583121199721068</c:v>
                </c:pt>
                <c:pt idx="384">
                  <c:v>1.241474222886807</c:v>
                </c:pt>
                <c:pt idx="385">
                  <c:v>1.2246363258015072</c:v>
                </c:pt>
                <c:pt idx="386">
                  <c:v>1.1909605316309078</c:v>
                </c:pt>
                <c:pt idx="387">
                  <c:v>1.1572847374603084</c:v>
                </c:pt>
                <c:pt idx="388">
                  <c:v>1.123608943289709</c:v>
                </c:pt>
                <c:pt idx="389">
                  <c:v>1.0899331491191095</c:v>
                </c:pt>
                <c:pt idx="390">
                  <c:v>1.0562573549485101</c:v>
                </c:pt>
                <c:pt idx="391">
                  <c:v>1.0225815607779107</c:v>
                </c:pt>
                <c:pt idx="392">
                  <c:v>0.98890576660731122</c:v>
                </c:pt>
                <c:pt idx="393">
                  <c:v>0.95522997243671171</c:v>
                </c:pt>
                <c:pt idx="394">
                  <c:v>0.92155417826611219</c:v>
                </c:pt>
                <c:pt idx="395">
                  <c:v>0.88787838409551267</c:v>
                </c:pt>
                <c:pt idx="396">
                  <c:v>0.85420258992491316</c:v>
                </c:pt>
                <c:pt idx="397">
                  <c:v>0.83736469283961346</c:v>
                </c:pt>
                <c:pt idx="398">
                  <c:v>0.82052679575431375</c:v>
                </c:pt>
                <c:pt idx="399">
                  <c:v>0.80368889866901405</c:v>
                </c:pt>
                <c:pt idx="400">
                  <c:v>0.78685100158371435</c:v>
                </c:pt>
                <c:pt idx="401">
                  <c:v>0.77843205304106444</c:v>
                </c:pt>
                <c:pt idx="402">
                  <c:v>0.77001310449841454</c:v>
                </c:pt>
                <c:pt idx="403">
                  <c:v>0.76580363022708964</c:v>
                </c:pt>
                <c:pt idx="404">
                  <c:v>0.76159415595576474</c:v>
                </c:pt>
                <c:pt idx="405">
                  <c:v>0.76580363022708964</c:v>
                </c:pt>
                <c:pt idx="406">
                  <c:v>0.77001310449841454</c:v>
                </c:pt>
                <c:pt idx="407">
                  <c:v>0.77843205304106444</c:v>
                </c:pt>
                <c:pt idx="408">
                  <c:v>0.78685100158371435</c:v>
                </c:pt>
                <c:pt idx="409">
                  <c:v>0.80368889866901405</c:v>
                </c:pt>
                <c:pt idx="410">
                  <c:v>0.82052679575431375</c:v>
                </c:pt>
                <c:pt idx="411">
                  <c:v>0.83736469283961346</c:v>
                </c:pt>
                <c:pt idx="412">
                  <c:v>0.85420258992491316</c:v>
                </c:pt>
                <c:pt idx="413">
                  <c:v>0.88787838409551267</c:v>
                </c:pt>
                <c:pt idx="414">
                  <c:v>0.92155417826611219</c:v>
                </c:pt>
                <c:pt idx="415">
                  <c:v>0.95522997243671171</c:v>
                </c:pt>
                <c:pt idx="416">
                  <c:v>0.98890576660731122</c:v>
                </c:pt>
                <c:pt idx="417">
                  <c:v>1.0225815607779107</c:v>
                </c:pt>
                <c:pt idx="418">
                  <c:v>1.0562573549485101</c:v>
                </c:pt>
                <c:pt idx="419">
                  <c:v>1.0899331491191095</c:v>
                </c:pt>
                <c:pt idx="420">
                  <c:v>1.123608943289709</c:v>
                </c:pt>
                <c:pt idx="421">
                  <c:v>1.1572847374603084</c:v>
                </c:pt>
                <c:pt idx="422">
                  <c:v>1.1909605316309078</c:v>
                </c:pt>
                <c:pt idx="423">
                  <c:v>1.2246363258015072</c:v>
                </c:pt>
                <c:pt idx="424">
                  <c:v>1.241474222886807</c:v>
                </c:pt>
                <c:pt idx="425">
                  <c:v>1.2583121199721068</c:v>
                </c:pt>
                <c:pt idx="426">
                  <c:v>1.2751500170574066</c:v>
                </c:pt>
                <c:pt idx="427">
                  <c:v>1.2919879141427064</c:v>
                </c:pt>
                <c:pt idx="428">
                  <c:v>1.3004068626853562</c:v>
                </c:pt>
                <c:pt idx="429">
                  <c:v>1.308825811228006</c:v>
                </c:pt>
                <c:pt idx="430">
                  <c:v>1.313035285499331</c:v>
                </c:pt>
              </c:numCache>
            </c:numRef>
          </c:xVal>
          <c:yVal>
            <c:numRef>
              <c:f>'uv-plane'!$H$8:$H$438</c:f>
              <c:numCache>
                <c:formatCode>General</c:formatCode>
                <c:ptCount val="431"/>
                <c:pt idx="270">
                  <c:v>2.1073424255447017E-8</c:v>
                </c:pt>
                <c:pt idx="271">
                  <c:v>0.33405133792112118</c:v>
                </c:pt>
                <c:pt idx="272">
                  <c:v>0.57412591626741005</c:v>
                </c:pt>
                <c:pt idx="273">
                  <c:v>0.73537999968169887</c:v>
                </c:pt>
                <c:pt idx="274">
                  <c:v>0.97082892975676283</c:v>
                </c:pt>
                <c:pt idx="275">
                  <c:v>1.1475040292431702</c:v>
                </c:pt>
                <c:pt idx="276">
                  <c:v>1.289788278269655</c:v>
                </c:pt>
                <c:pt idx="277">
                  <c:v>1.4081454923942107</c:v>
                </c:pt>
                <c:pt idx="278">
                  <c:v>1.5934580119332691</c:v>
                </c:pt>
                <c:pt idx="279">
                  <c:v>1.7278511571492168</c:v>
                </c:pt>
                <c:pt idx="280">
                  <c:v>1.8226237363078586</c:v>
                </c:pt>
                <c:pt idx="281">
                  <c:v>1.883765225410831</c:v>
                </c:pt>
                <c:pt idx="282">
                  <c:v>1.9145004680607389</c:v>
                </c:pt>
                <c:pt idx="283">
                  <c:v>1.9162930718879687</c:v>
                </c:pt>
                <c:pt idx="284">
                  <c:v>1.8892254259220196</c:v>
                </c:pt>
                <c:pt idx="285">
                  <c:v>1.8320187662679697</c:v>
                </c:pt>
                <c:pt idx="286">
                  <c:v>1.741705855587895</c:v>
                </c:pt>
                <c:pt idx="287">
                  <c:v>1.6127344146646336</c:v>
                </c:pt>
                <c:pt idx="288">
                  <c:v>1.4347166181938384</c:v>
                </c:pt>
                <c:pt idx="289">
                  <c:v>1.3213473974297112</c:v>
                </c:pt>
                <c:pt idx="290">
                  <c:v>1.1857646200755105</c:v>
                </c:pt>
                <c:pt idx="291">
                  <c:v>1.0191408848178016</c:v>
                </c:pt>
                <c:pt idx="292">
                  <c:v>0.80236536026142435</c:v>
                </c:pt>
                <c:pt idx="293">
                  <c:v>0.66034880383476324</c:v>
                </c:pt>
                <c:pt idx="294">
                  <c:v>0.47059942514151182</c:v>
                </c:pt>
                <c:pt idx="295">
                  <c:v>0.33405133792112052</c:v>
                </c:pt>
                <c:pt idx="296">
                  <c:v>0</c:v>
                </c:pt>
                <c:pt idx="297">
                  <c:v>-0.33405133792112052</c:v>
                </c:pt>
                <c:pt idx="298">
                  <c:v>-0.47059942514151087</c:v>
                </c:pt>
                <c:pt idx="299">
                  <c:v>-0.66034880383476324</c:v>
                </c:pt>
                <c:pt idx="300">
                  <c:v>-0.80236536026142435</c:v>
                </c:pt>
                <c:pt idx="301">
                  <c:v>-1.0191408848178012</c:v>
                </c:pt>
                <c:pt idx="302">
                  <c:v>-1.1857646200755105</c:v>
                </c:pt>
                <c:pt idx="303">
                  <c:v>-1.321347397429711</c:v>
                </c:pt>
                <c:pt idx="304">
                  <c:v>-1.4347166181938384</c:v>
                </c:pt>
                <c:pt idx="305">
                  <c:v>-1.6127344146646336</c:v>
                </c:pt>
                <c:pt idx="306">
                  <c:v>-1.741705855587895</c:v>
                </c:pt>
                <c:pt idx="307">
                  <c:v>-1.8320187662679697</c:v>
                </c:pt>
                <c:pt idx="308">
                  <c:v>-1.8892254259220196</c:v>
                </c:pt>
                <c:pt idx="309">
                  <c:v>-1.9162930718879687</c:v>
                </c:pt>
                <c:pt idx="310">
                  <c:v>-1.9145004680607389</c:v>
                </c:pt>
                <c:pt idx="311">
                  <c:v>-1.883765225410831</c:v>
                </c:pt>
                <c:pt idx="312">
                  <c:v>-1.8226237363078586</c:v>
                </c:pt>
                <c:pt idx="313">
                  <c:v>-1.7278511571492168</c:v>
                </c:pt>
                <c:pt idx="314">
                  <c:v>-1.5934580119332691</c:v>
                </c:pt>
                <c:pt idx="315">
                  <c:v>-1.4081454923942107</c:v>
                </c:pt>
                <c:pt idx="316">
                  <c:v>-1.289788278269655</c:v>
                </c:pt>
                <c:pt idx="317">
                  <c:v>-1.1475040292431702</c:v>
                </c:pt>
                <c:pt idx="318">
                  <c:v>-0.97082892975676283</c:v>
                </c:pt>
                <c:pt idx="319">
                  <c:v>-0.73537999968169887</c:v>
                </c:pt>
                <c:pt idx="320">
                  <c:v>-0.57412591626741005</c:v>
                </c:pt>
                <c:pt idx="321">
                  <c:v>-0.33405133792112118</c:v>
                </c:pt>
                <c:pt idx="322">
                  <c:v>-2.1073424255447017E-8</c:v>
                </c:pt>
              </c:numCache>
            </c:numRef>
          </c:yVal>
        </c:ser>
        <c:ser>
          <c:idx val="6"/>
          <c:order val="6"/>
          <c:tx>
            <c:strRef>
              <c:f>'uv-plane'!$I$6</c:f>
              <c:strCache>
                <c:ptCount val="1"/>
                <c:pt idx="0">
                  <c:v>1</c:v>
                </c:pt>
              </c:strCache>
            </c:strRef>
          </c:tx>
          <c:spPr>
            <a:ln w="127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'uv-plane'!$B$8:$B$438</c:f>
              <c:numCache>
                <c:formatCode>General</c:formatCode>
                <c:ptCount val="431"/>
                <c:pt idx="0">
                  <c:v>-8.0416233283755982</c:v>
                </c:pt>
                <c:pt idx="1">
                  <c:v>-7.9811861503099184</c:v>
                </c:pt>
                <c:pt idx="2">
                  <c:v>-7.8603117941785596</c:v>
                </c:pt>
                <c:pt idx="3">
                  <c:v>-7.7394374380472009</c:v>
                </c:pt>
                <c:pt idx="4">
                  <c:v>-7.4976887257844833</c:v>
                </c:pt>
                <c:pt idx="5">
                  <c:v>-7.2559400135217658</c:v>
                </c:pt>
                <c:pt idx="6">
                  <c:v>-7.0141913012590482</c:v>
                </c:pt>
                <c:pt idx="7">
                  <c:v>-6.7724425889963307</c:v>
                </c:pt>
                <c:pt idx="8">
                  <c:v>-6.2889451644708956</c:v>
                </c:pt>
                <c:pt idx="9">
                  <c:v>-5.8054477399454605</c:v>
                </c:pt>
                <c:pt idx="10">
                  <c:v>-5.3219503154200254</c:v>
                </c:pt>
                <c:pt idx="11">
                  <c:v>-4.8384528908945903</c:v>
                </c:pt>
                <c:pt idx="12">
                  <c:v>-4.3549554663691552</c:v>
                </c:pt>
                <c:pt idx="13">
                  <c:v>-3.8714580418437201</c:v>
                </c:pt>
                <c:pt idx="14">
                  <c:v>-3.387960617318285</c:v>
                </c:pt>
                <c:pt idx="15">
                  <c:v>-2.9044631927928499</c:v>
                </c:pt>
                <c:pt idx="16">
                  <c:v>-2.4209657682674148</c:v>
                </c:pt>
                <c:pt idx="17">
                  <c:v>-1.9374683437419797</c:v>
                </c:pt>
                <c:pt idx="18">
                  <c:v>-1.4539709192165446</c:v>
                </c:pt>
                <c:pt idx="19">
                  <c:v>-1.2122222069538271</c:v>
                </c:pt>
                <c:pt idx="20">
                  <c:v>-0.97047349469110955</c:v>
                </c:pt>
                <c:pt idx="21">
                  <c:v>-0.728724782428392</c:v>
                </c:pt>
                <c:pt idx="22">
                  <c:v>-0.48697607016567446</c:v>
                </c:pt>
                <c:pt idx="23">
                  <c:v>-0.36610171403431568</c:v>
                </c:pt>
                <c:pt idx="24">
                  <c:v>-0.24522735790295691</c:v>
                </c:pt>
                <c:pt idx="25">
                  <c:v>-0.18479017983727752</c:v>
                </c:pt>
                <c:pt idx="26">
                  <c:v>-0.12435300177159681</c:v>
                </c:pt>
                <c:pt idx="27">
                  <c:v>-0.18479017983727619</c:v>
                </c:pt>
                <c:pt idx="28">
                  <c:v>-0.24522735790295558</c:v>
                </c:pt>
                <c:pt idx="29">
                  <c:v>-0.36610171403431435</c:v>
                </c:pt>
                <c:pt idx="30">
                  <c:v>-0.48697607016567312</c:v>
                </c:pt>
                <c:pt idx="31">
                  <c:v>-0.72872478242839067</c:v>
                </c:pt>
                <c:pt idx="32">
                  <c:v>-0.97047349469110822</c:v>
                </c:pt>
                <c:pt idx="33">
                  <c:v>-1.2122222069538258</c:v>
                </c:pt>
                <c:pt idx="34">
                  <c:v>-1.4539709192165433</c:v>
                </c:pt>
                <c:pt idx="35">
                  <c:v>-1.9374683437419784</c:v>
                </c:pt>
                <c:pt idx="36">
                  <c:v>-2.4209657682674135</c:v>
                </c:pt>
                <c:pt idx="37">
                  <c:v>-2.9044631927928486</c:v>
                </c:pt>
                <c:pt idx="38">
                  <c:v>-3.3879606173182837</c:v>
                </c:pt>
                <c:pt idx="39">
                  <c:v>-3.8714580418437188</c:v>
                </c:pt>
                <c:pt idx="40">
                  <c:v>-4.3549554663691543</c:v>
                </c:pt>
                <c:pt idx="41">
                  <c:v>-4.8384528908945894</c:v>
                </c:pt>
                <c:pt idx="42">
                  <c:v>-5.3219503154200245</c:v>
                </c:pt>
                <c:pt idx="43">
                  <c:v>-5.8054477399454596</c:v>
                </c:pt>
                <c:pt idx="44">
                  <c:v>-6.2889451644708947</c:v>
                </c:pt>
                <c:pt idx="45">
                  <c:v>-6.7724425889963298</c:v>
                </c:pt>
                <c:pt idx="46">
                  <c:v>-7.0141913012590473</c:v>
                </c:pt>
                <c:pt idx="47">
                  <c:v>-7.2559400135217649</c:v>
                </c:pt>
                <c:pt idx="48">
                  <c:v>-7.4976887257844824</c:v>
                </c:pt>
                <c:pt idx="49">
                  <c:v>-7.7394374380472</c:v>
                </c:pt>
                <c:pt idx="50">
                  <c:v>-7.8603117941785587</c:v>
                </c:pt>
                <c:pt idx="51">
                  <c:v>-7.9811861503099175</c:v>
                </c:pt>
                <c:pt idx="52">
                  <c:v>-8.0416233283755965</c:v>
                </c:pt>
                <c:pt idx="54">
                  <c:v>-4.082988165073596</c:v>
                </c:pt>
                <c:pt idx="55">
                  <c:v>-4.0536899245951998</c:v>
                </c:pt>
                <c:pt idx="56">
                  <c:v>-3.9950934436384076</c:v>
                </c:pt>
                <c:pt idx="57">
                  <c:v>-3.9364969626816153</c:v>
                </c:pt>
                <c:pt idx="58">
                  <c:v>-3.8193040007680308</c:v>
                </c:pt>
                <c:pt idx="59">
                  <c:v>-3.7021110388544463</c:v>
                </c:pt>
                <c:pt idx="60">
                  <c:v>-3.5849180769408617</c:v>
                </c:pt>
                <c:pt idx="61">
                  <c:v>-3.4677251150272772</c:v>
                </c:pt>
                <c:pt idx="62">
                  <c:v>-3.2333391912001086</c:v>
                </c:pt>
                <c:pt idx="63">
                  <c:v>-2.99895326737294</c:v>
                </c:pt>
                <c:pt idx="64">
                  <c:v>-2.7645673435457714</c:v>
                </c:pt>
                <c:pt idx="65">
                  <c:v>-2.5301814197186028</c:v>
                </c:pt>
                <c:pt idx="66">
                  <c:v>-2.2957954958914342</c:v>
                </c:pt>
                <c:pt idx="67">
                  <c:v>-2.0614095720642656</c:v>
                </c:pt>
                <c:pt idx="68">
                  <c:v>-1.827023648237097</c:v>
                </c:pt>
                <c:pt idx="69">
                  <c:v>-1.5926377244099283</c:v>
                </c:pt>
                <c:pt idx="70">
                  <c:v>-1.3582518005827597</c:v>
                </c:pt>
                <c:pt idx="71">
                  <c:v>-1.1238658767555911</c:v>
                </c:pt>
                <c:pt idx="72">
                  <c:v>-0.88947995292842252</c:v>
                </c:pt>
                <c:pt idx="73">
                  <c:v>-0.77228699101483822</c:v>
                </c:pt>
                <c:pt idx="74">
                  <c:v>-0.65509402910125392</c:v>
                </c:pt>
                <c:pt idx="75">
                  <c:v>-0.53790106718766961</c:v>
                </c:pt>
                <c:pt idx="76">
                  <c:v>-0.42070810527408531</c:v>
                </c:pt>
                <c:pt idx="77">
                  <c:v>-0.36211162431729316</c:v>
                </c:pt>
                <c:pt idx="78">
                  <c:v>-0.30351514336050101</c:v>
                </c:pt>
                <c:pt idx="79">
                  <c:v>-0.27421690288210493</c:v>
                </c:pt>
                <c:pt idx="80">
                  <c:v>-0.24491866240370874</c:v>
                </c:pt>
                <c:pt idx="81">
                  <c:v>-0.27421690288210482</c:v>
                </c:pt>
                <c:pt idx="82">
                  <c:v>-0.30351514336050089</c:v>
                </c:pt>
                <c:pt idx="83">
                  <c:v>-0.36211162431729305</c:v>
                </c:pt>
                <c:pt idx="84">
                  <c:v>-0.4207081052740852</c:v>
                </c:pt>
                <c:pt idx="85">
                  <c:v>-0.5379010671876695</c:v>
                </c:pt>
                <c:pt idx="86">
                  <c:v>-0.65509402910125381</c:v>
                </c:pt>
                <c:pt idx="87">
                  <c:v>-0.77228699101483811</c:v>
                </c:pt>
                <c:pt idx="88">
                  <c:v>-0.88947995292842241</c:v>
                </c:pt>
                <c:pt idx="89">
                  <c:v>-1.1238658767555911</c:v>
                </c:pt>
                <c:pt idx="90">
                  <c:v>-1.3582518005827597</c:v>
                </c:pt>
                <c:pt idx="91">
                  <c:v>-1.5926377244099283</c:v>
                </c:pt>
                <c:pt idx="92">
                  <c:v>-1.827023648237097</c:v>
                </c:pt>
                <c:pt idx="93">
                  <c:v>-2.0614095720642656</c:v>
                </c:pt>
                <c:pt idx="94">
                  <c:v>-2.2957954958914342</c:v>
                </c:pt>
                <c:pt idx="95">
                  <c:v>-2.5301814197186028</c:v>
                </c:pt>
                <c:pt idx="96">
                  <c:v>-2.7645673435457714</c:v>
                </c:pt>
                <c:pt idx="97">
                  <c:v>-2.99895326737294</c:v>
                </c:pt>
                <c:pt idx="98">
                  <c:v>-3.2333391912001086</c:v>
                </c:pt>
                <c:pt idx="99">
                  <c:v>-3.4677251150272772</c:v>
                </c:pt>
                <c:pt idx="100">
                  <c:v>-3.5849180769408617</c:v>
                </c:pt>
                <c:pt idx="101">
                  <c:v>-3.7021110388544463</c:v>
                </c:pt>
                <c:pt idx="102">
                  <c:v>-3.8193040007680308</c:v>
                </c:pt>
                <c:pt idx="103">
                  <c:v>-3.9364969626816153</c:v>
                </c:pt>
                <c:pt idx="104">
                  <c:v>-3.9950934436384076</c:v>
                </c:pt>
                <c:pt idx="105">
                  <c:v>-4.0536899245951998</c:v>
                </c:pt>
                <c:pt idx="106">
                  <c:v>-4.082988165073596</c:v>
                </c:pt>
                <c:pt idx="108">
                  <c:v>-2.1639524137386528</c:v>
                </c:pt>
                <c:pt idx="109">
                  <c:v>-2.1509612972769836</c:v>
                </c:pt>
                <c:pt idx="110">
                  <c:v>-2.1249790643536457</c:v>
                </c:pt>
                <c:pt idx="111">
                  <c:v>-2.0989968314303078</c:v>
                </c:pt>
                <c:pt idx="112">
                  <c:v>-2.0470323655836316</c:v>
                </c:pt>
                <c:pt idx="113">
                  <c:v>-1.9950678997369553</c:v>
                </c:pt>
                <c:pt idx="114">
                  <c:v>-1.9431034338902791</c:v>
                </c:pt>
                <c:pt idx="115">
                  <c:v>-1.8911389680436028</c:v>
                </c:pt>
                <c:pt idx="116">
                  <c:v>-1.7872100363502506</c:v>
                </c:pt>
                <c:pt idx="117">
                  <c:v>-1.6832811046568983</c:v>
                </c:pt>
                <c:pt idx="118">
                  <c:v>-1.579352172963546</c:v>
                </c:pt>
                <c:pt idx="119">
                  <c:v>-1.4754232412701938</c:v>
                </c:pt>
                <c:pt idx="120">
                  <c:v>-1.3714943095768415</c:v>
                </c:pt>
                <c:pt idx="121">
                  <c:v>-1.2675653778834892</c:v>
                </c:pt>
                <c:pt idx="122">
                  <c:v>-1.163636446190137</c:v>
                </c:pt>
                <c:pt idx="123">
                  <c:v>-1.0597075144967847</c:v>
                </c:pt>
                <c:pt idx="124">
                  <c:v>-0.95577858280343242</c:v>
                </c:pt>
                <c:pt idx="125">
                  <c:v>-0.85184965111008015</c:v>
                </c:pt>
                <c:pt idx="126">
                  <c:v>-0.74792071941672789</c:v>
                </c:pt>
                <c:pt idx="127">
                  <c:v>-0.69595625357005175</c:v>
                </c:pt>
                <c:pt idx="128">
                  <c:v>-0.64399178772337562</c:v>
                </c:pt>
                <c:pt idx="129">
                  <c:v>-0.59202732187669949</c:v>
                </c:pt>
                <c:pt idx="130">
                  <c:v>-0.54006285603002335</c:v>
                </c:pt>
                <c:pt idx="131">
                  <c:v>-0.51408062310668523</c:v>
                </c:pt>
                <c:pt idx="132">
                  <c:v>-0.48809839018334716</c:v>
                </c:pt>
                <c:pt idx="133">
                  <c:v>-0.47510727372167816</c:v>
                </c:pt>
                <c:pt idx="134">
                  <c:v>-0.46211715726000968</c:v>
                </c:pt>
                <c:pt idx="135">
                  <c:v>-0.47510827372167874</c:v>
                </c:pt>
                <c:pt idx="136">
                  <c:v>-0.4880993901833478</c:v>
                </c:pt>
                <c:pt idx="137">
                  <c:v>-0.51408162310668581</c:v>
                </c:pt>
                <c:pt idx="138">
                  <c:v>-0.54006385603002394</c:v>
                </c:pt>
                <c:pt idx="139">
                  <c:v>-0.59202832187670007</c:v>
                </c:pt>
                <c:pt idx="140">
                  <c:v>-0.6439927877233762</c:v>
                </c:pt>
                <c:pt idx="141">
                  <c:v>-0.69595725357005234</c:v>
                </c:pt>
                <c:pt idx="142">
                  <c:v>-0.74792171941672847</c:v>
                </c:pt>
                <c:pt idx="143">
                  <c:v>-0.85185065111008074</c:v>
                </c:pt>
                <c:pt idx="144">
                  <c:v>-0.955779582803433</c:v>
                </c:pt>
                <c:pt idx="145">
                  <c:v>-1.0597085144967853</c:v>
                </c:pt>
                <c:pt idx="146">
                  <c:v>-1.1636374461901375</c:v>
                </c:pt>
                <c:pt idx="147">
                  <c:v>-1.2675663778834898</c:v>
                </c:pt>
                <c:pt idx="148">
                  <c:v>-1.3714953095768421</c:v>
                </c:pt>
                <c:pt idx="149">
                  <c:v>-1.4754242412701943</c:v>
                </c:pt>
                <c:pt idx="150">
                  <c:v>-1.5793531729635466</c:v>
                </c:pt>
                <c:pt idx="151">
                  <c:v>-1.6832821046568989</c:v>
                </c:pt>
                <c:pt idx="152">
                  <c:v>-1.7872110363502511</c:v>
                </c:pt>
                <c:pt idx="153">
                  <c:v>-1.8911399680436034</c:v>
                </c:pt>
                <c:pt idx="154">
                  <c:v>-1.9431044338902796</c:v>
                </c:pt>
                <c:pt idx="155">
                  <c:v>-1.9950688997369559</c:v>
                </c:pt>
                <c:pt idx="156">
                  <c:v>-2.0470333655836321</c:v>
                </c:pt>
                <c:pt idx="157">
                  <c:v>-2.0989978314303084</c:v>
                </c:pt>
                <c:pt idx="158">
                  <c:v>-2.1249800643536463</c:v>
                </c:pt>
                <c:pt idx="159">
                  <c:v>-2.1509622972769842</c:v>
                </c:pt>
                <c:pt idx="160">
                  <c:v>-2.1639434137386533</c:v>
                </c:pt>
                <c:pt idx="162">
                  <c:v>-1.313035285499331</c:v>
                </c:pt>
                <c:pt idx="163">
                  <c:v>-1.308825811228006</c:v>
                </c:pt>
                <c:pt idx="164">
                  <c:v>-1.3004068626853562</c:v>
                </c:pt>
                <c:pt idx="165">
                  <c:v>-1.2919879141427064</c:v>
                </c:pt>
                <c:pt idx="166">
                  <c:v>-1.2751500170574066</c:v>
                </c:pt>
                <c:pt idx="167">
                  <c:v>-1.2583121199721068</c:v>
                </c:pt>
                <c:pt idx="168">
                  <c:v>-1.241474222886807</c:v>
                </c:pt>
                <c:pt idx="169">
                  <c:v>-1.2246363258015072</c:v>
                </c:pt>
                <c:pt idx="170">
                  <c:v>-1.1909605316309078</c:v>
                </c:pt>
                <c:pt idx="171">
                  <c:v>-1.1572847374603084</c:v>
                </c:pt>
                <c:pt idx="172">
                  <c:v>-1.123608943289709</c:v>
                </c:pt>
                <c:pt idx="173">
                  <c:v>-1.0899331491191095</c:v>
                </c:pt>
                <c:pt idx="174">
                  <c:v>-1.0562573549485101</c:v>
                </c:pt>
                <c:pt idx="175">
                  <c:v>-1.0225815607779107</c:v>
                </c:pt>
                <c:pt idx="176">
                  <c:v>-0.98890576660731122</c:v>
                </c:pt>
                <c:pt idx="177">
                  <c:v>-0.95522997243671171</c:v>
                </c:pt>
                <c:pt idx="178">
                  <c:v>-0.92155417826611219</c:v>
                </c:pt>
                <c:pt idx="179">
                  <c:v>-0.88787838409551267</c:v>
                </c:pt>
                <c:pt idx="180">
                  <c:v>-0.85420258992491316</c:v>
                </c:pt>
                <c:pt idx="181">
                  <c:v>-0.83736469283961346</c:v>
                </c:pt>
                <c:pt idx="182">
                  <c:v>-0.82052679575431375</c:v>
                </c:pt>
                <c:pt idx="183">
                  <c:v>-0.80368889866901405</c:v>
                </c:pt>
                <c:pt idx="184">
                  <c:v>-0.78685100158371435</c:v>
                </c:pt>
                <c:pt idx="185">
                  <c:v>-0.77843205304106444</c:v>
                </c:pt>
                <c:pt idx="186">
                  <c:v>-0.77001310449841454</c:v>
                </c:pt>
                <c:pt idx="187">
                  <c:v>-0.76580363022708964</c:v>
                </c:pt>
                <c:pt idx="188">
                  <c:v>-0.76159415595576474</c:v>
                </c:pt>
                <c:pt idx="189">
                  <c:v>-0.76580363022708964</c:v>
                </c:pt>
                <c:pt idx="190">
                  <c:v>-0.77001310449841454</c:v>
                </c:pt>
                <c:pt idx="191">
                  <c:v>-0.77843205304106444</c:v>
                </c:pt>
                <c:pt idx="192">
                  <c:v>-0.78685100158371435</c:v>
                </c:pt>
                <c:pt idx="193">
                  <c:v>-0.80368889866901405</c:v>
                </c:pt>
                <c:pt idx="194">
                  <c:v>-0.82052679575431375</c:v>
                </c:pt>
                <c:pt idx="195">
                  <c:v>-0.83736469283961346</c:v>
                </c:pt>
                <c:pt idx="196">
                  <c:v>-0.85420258992491316</c:v>
                </c:pt>
                <c:pt idx="197">
                  <c:v>-0.88787838409551267</c:v>
                </c:pt>
                <c:pt idx="198">
                  <c:v>-0.92155417826611219</c:v>
                </c:pt>
                <c:pt idx="199">
                  <c:v>-0.95522997243671171</c:v>
                </c:pt>
                <c:pt idx="200">
                  <c:v>-0.98890576660731122</c:v>
                </c:pt>
                <c:pt idx="201">
                  <c:v>-1.0225815607779107</c:v>
                </c:pt>
                <c:pt idx="202">
                  <c:v>-1.0562573549485101</c:v>
                </c:pt>
                <c:pt idx="203">
                  <c:v>-1.0899331491191095</c:v>
                </c:pt>
                <c:pt idx="204">
                  <c:v>-1.123608943289709</c:v>
                </c:pt>
                <c:pt idx="205">
                  <c:v>-1.1572847374603084</c:v>
                </c:pt>
                <c:pt idx="206">
                  <c:v>-1.1909605316309078</c:v>
                </c:pt>
                <c:pt idx="207">
                  <c:v>-1.2246363258015072</c:v>
                </c:pt>
                <c:pt idx="208">
                  <c:v>-1.241474222886807</c:v>
                </c:pt>
                <c:pt idx="209">
                  <c:v>-1.2583121199721068</c:v>
                </c:pt>
                <c:pt idx="210">
                  <c:v>-1.2751500170574066</c:v>
                </c:pt>
                <c:pt idx="211">
                  <c:v>-1.2919879141427064</c:v>
                </c:pt>
                <c:pt idx="212">
                  <c:v>-1.3004068626853562</c:v>
                </c:pt>
                <c:pt idx="213">
                  <c:v>-1.308825811228006</c:v>
                </c:pt>
                <c:pt idx="214">
                  <c:v>-1.313035285499331</c:v>
                </c:pt>
                <c:pt idx="216">
                  <c:v>8.0416233283755982</c:v>
                </c:pt>
                <c:pt idx="217">
                  <c:v>7.9811861503099184</c:v>
                </c:pt>
                <c:pt idx="218">
                  <c:v>7.8603117941785596</c:v>
                </c:pt>
                <c:pt idx="219">
                  <c:v>7.7394374380472009</c:v>
                </c:pt>
                <c:pt idx="220">
                  <c:v>7.4976887257844833</c:v>
                </c:pt>
                <c:pt idx="221">
                  <c:v>7.2559400135217658</c:v>
                </c:pt>
                <c:pt idx="222">
                  <c:v>7.0141913012590482</c:v>
                </c:pt>
                <c:pt idx="223">
                  <c:v>6.7724425889963307</c:v>
                </c:pt>
                <c:pt idx="224">
                  <c:v>6.2889451644708956</c:v>
                </c:pt>
                <c:pt idx="225">
                  <c:v>5.8054477399454605</c:v>
                </c:pt>
                <c:pt idx="226">
                  <c:v>5.3219503154200254</c:v>
                </c:pt>
                <c:pt idx="227">
                  <c:v>4.8384528908945903</c:v>
                </c:pt>
                <c:pt idx="228">
                  <c:v>4.3549554663691552</c:v>
                </c:pt>
                <c:pt idx="229">
                  <c:v>3.8714580418437201</c:v>
                </c:pt>
                <c:pt idx="230">
                  <c:v>3.387960617318285</c:v>
                </c:pt>
                <c:pt idx="231">
                  <c:v>2.9044631927928499</c:v>
                </c:pt>
                <c:pt idx="232">
                  <c:v>2.4209657682674148</c:v>
                </c:pt>
                <c:pt idx="233">
                  <c:v>1.9374683437419797</c:v>
                </c:pt>
                <c:pt idx="234">
                  <c:v>1.4539709192165446</c:v>
                </c:pt>
                <c:pt idx="235">
                  <c:v>1.2122222069538271</c:v>
                </c:pt>
                <c:pt idx="236">
                  <c:v>0.97047349469110955</c:v>
                </c:pt>
                <c:pt idx="237">
                  <c:v>0.728724782428392</c:v>
                </c:pt>
                <c:pt idx="238">
                  <c:v>0.48697607016567446</c:v>
                </c:pt>
                <c:pt idx="239">
                  <c:v>0.36610171403431568</c:v>
                </c:pt>
                <c:pt idx="240">
                  <c:v>0.24522735790295691</c:v>
                </c:pt>
                <c:pt idx="241">
                  <c:v>0.18479017983727752</c:v>
                </c:pt>
                <c:pt idx="242">
                  <c:v>0.12435300177159681</c:v>
                </c:pt>
                <c:pt idx="243">
                  <c:v>0.18479017983727619</c:v>
                </c:pt>
                <c:pt idx="244">
                  <c:v>0.24522735790295558</c:v>
                </c:pt>
                <c:pt idx="245">
                  <c:v>0.36610171403431435</c:v>
                </c:pt>
                <c:pt idx="246">
                  <c:v>0.48697607016567312</c:v>
                </c:pt>
                <c:pt idx="247">
                  <c:v>0.72872478242839067</c:v>
                </c:pt>
                <c:pt idx="248">
                  <c:v>0.97047349469110822</c:v>
                </c:pt>
                <c:pt idx="249">
                  <c:v>1.2122222069538258</c:v>
                </c:pt>
                <c:pt idx="250">
                  <c:v>1.4539709192165433</c:v>
                </c:pt>
                <c:pt idx="251">
                  <c:v>1.9374683437419784</c:v>
                </c:pt>
                <c:pt idx="252">
                  <c:v>2.4209657682674135</c:v>
                </c:pt>
                <c:pt idx="253">
                  <c:v>2.9044631927928486</c:v>
                </c:pt>
                <c:pt idx="254">
                  <c:v>3.3879606173182837</c:v>
                </c:pt>
                <c:pt idx="255">
                  <c:v>3.8714580418437188</c:v>
                </c:pt>
                <c:pt idx="256">
                  <c:v>4.3549554663691543</c:v>
                </c:pt>
                <c:pt idx="257">
                  <c:v>4.8384528908945894</c:v>
                </c:pt>
                <c:pt idx="258">
                  <c:v>5.3219503154200245</c:v>
                </c:pt>
                <c:pt idx="259">
                  <c:v>5.8054477399454596</c:v>
                </c:pt>
                <c:pt idx="260">
                  <c:v>6.2889451644708947</c:v>
                </c:pt>
                <c:pt idx="261">
                  <c:v>6.7724425889963298</c:v>
                </c:pt>
                <c:pt idx="262">
                  <c:v>7.0141913012590473</c:v>
                </c:pt>
                <c:pt idx="263">
                  <c:v>7.2559400135217649</c:v>
                </c:pt>
                <c:pt idx="264">
                  <c:v>7.4976887257844824</c:v>
                </c:pt>
                <c:pt idx="265">
                  <c:v>7.7394374380472</c:v>
                </c:pt>
                <c:pt idx="266">
                  <c:v>7.8603117941785587</c:v>
                </c:pt>
                <c:pt idx="267">
                  <c:v>7.9811861503099175</c:v>
                </c:pt>
                <c:pt idx="268">
                  <c:v>8.0416233283755965</c:v>
                </c:pt>
                <c:pt idx="269">
                  <c:v>0</c:v>
                </c:pt>
                <c:pt idx="270">
                  <c:v>4.082988165073596</c:v>
                </c:pt>
                <c:pt idx="271">
                  <c:v>4.0536899245951998</c:v>
                </c:pt>
                <c:pt idx="272">
                  <c:v>3.9950934436384076</c:v>
                </c:pt>
                <c:pt idx="273">
                  <c:v>3.9364969626816153</c:v>
                </c:pt>
                <c:pt idx="274">
                  <c:v>3.8193040007680308</c:v>
                </c:pt>
                <c:pt idx="275">
                  <c:v>3.7021110388544463</c:v>
                </c:pt>
                <c:pt idx="276">
                  <c:v>3.5849180769408617</c:v>
                </c:pt>
                <c:pt idx="277">
                  <c:v>3.4677251150272772</c:v>
                </c:pt>
                <c:pt idx="278">
                  <c:v>3.2333391912001086</c:v>
                </c:pt>
                <c:pt idx="279">
                  <c:v>2.99895326737294</c:v>
                </c:pt>
                <c:pt idx="280">
                  <c:v>2.7645673435457714</c:v>
                </c:pt>
                <c:pt idx="281">
                  <c:v>2.5301814197186028</c:v>
                </c:pt>
                <c:pt idx="282">
                  <c:v>2.2957954958914342</c:v>
                </c:pt>
                <c:pt idx="283">
                  <c:v>2.0614095720642656</c:v>
                </c:pt>
                <c:pt idx="284">
                  <c:v>1.827023648237097</c:v>
                </c:pt>
                <c:pt idx="285">
                  <c:v>1.5926377244099283</c:v>
                </c:pt>
                <c:pt idx="286">
                  <c:v>1.3582518005827597</c:v>
                </c:pt>
                <c:pt idx="287">
                  <c:v>1.1238658767555911</c:v>
                </c:pt>
                <c:pt idx="288">
                  <c:v>0.88947995292842252</c:v>
                </c:pt>
                <c:pt idx="289">
                  <c:v>0.77228699101483822</c:v>
                </c:pt>
                <c:pt idx="290">
                  <c:v>0.65509402910125392</c:v>
                </c:pt>
                <c:pt idx="291">
                  <c:v>0.53790106718766961</c:v>
                </c:pt>
                <c:pt idx="292">
                  <c:v>0.42070810527408531</c:v>
                </c:pt>
                <c:pt idx="293">
                  <c:v>0.36211162431729316</c:v>
                </c:pt>
                <c:pt idx="294">
                  <c:v>0.30351514336050101</c:v>
                </c:pt>
                <c:pt idx="295">
                  <c:v>0.27421690288210493</c:v>
                </c:pt>
                <c:pt idx="296">
                  <c:v>0.24491866240370874</c:v>
                </c:pt>
                <c:pt idx="297">
                  <c:v>0.27421690288210482</c:v>
                </c:pt>
                <c:pt idx="298">
                  <c:v>0.30351514336050089</c:v>
                </c:pt>
                <c:pt idx="299">
                  <c:v>0.36211162431729305</c:v>
                </c:pt>
                <c:pt idx="300">
                  <c:v>0.4207081052740852</c:v>
                </c:pt>
                <c:pt idx="301">
                  <c:v>0.5379010671876695</c:v>
                </c:pt>
                <c:pt idx="302">
                  <c:v>0.65509402910125381</c:v>
                </c:pt>
                <c:pt idx="303">
                  <c:v>0.77228699101483811</c:v>
                </c:pt>
                <c:pt idx="304">
                  <c:v>0.88947995292842241</c:v>
                </c:pt>
                <c:pt idx="305">
                  <c:v>1.1238658767555911</c:v>
                </c:pt>
                <c:pt idx="306">
                  <c:v>1.3582518005827597</c:v>
                </c:pt>
                <c:pt idx="307">
                  <c:v>1.5926377244099283</c:v>
                </c:pt>
                <c:pt idx="308">
                  <c:v>1.827023648237097</c:v>
                </c:pt>
                <c:pt idx="309">
                  <c:v>2.0614095720642656</c:v>
                </c:pt>
                <c:pt idx="310">
                  <c:v>2.2957954958914342</c:v>
                </c:pt>
                <c:pt idx="311">
                  <c:v>2.5301814197186028</c:v>
                </c:pt>
                <c:pt idx="312">
                  <c:v>2.7645673435457714</c:v>
                </c:pt>
                <c:pt idx="313">
                  <c:v>2.99895326737294</c:v>
                </c:pt>
                <c:pt idx="314">
                  <c:v>3.2333391912001086</c:v>
                </c:pt>
                <c:pt idx="315">
                  <c:v>3.4677251150272772</c:v>
                </c:pt>
                <c:pt idx="316">
                  <c:v>3.5849180769408617</c:v>
                </c:pt>
                <c:pt idx="317">
                  <c:v>3.7021110388544463</c:v>
                </c:pt>
                <c:pt idx="318">
                  <c:v>3.8193040007680308</c:v>
                </c:pt>
                <c:pt idx="319">
                  <c:v>3.9364969626816153</c:v>
                </c:pt>
                <c:pt idx="320">
                  <c:v>3.9950934436384076</c:v>
                </c:pt>
                <c:pt idx="321">
                  <c:v>4.0536899245951998</c:v>
                </c:pt>
                <c:pt idx="322">
                  <c:v>4.082988165073596</c:v>
                </c:pt>
                <c:pt idx="323">
                  <c:v>0</c:v>
                </c:pt>
                <c:pt idx="324">
                  <c:v>2.1639524137386528</c:v>
                </c:pt>
                <c:pt idx="325">
                  <c:v>2.1509612972769836</c:v>
                </c:pt>
                <c:pt idx="326">
                  <c:v>2.1249790643536457</c:v>
                </c:pt>
                <c:pt idx="327">
                  <c:v>2.0989968314303078</c:v>
                </c:pt>
                <c:pt idx="328">
                  <c:v>2.0470323655836316</c:v>
                </c:pt>
                <c:pt idx="329">
                  <c:v>1.9950678997369553</c:v>
                </c:pt>
                <c:pt idx="330">
                  <c:v>1.9431034338902791</c:v>
                </c:pt>
                <c:pt idx="331">
                  <c:v>1.8911389680436028</c:v>
                </c:pt>
                <c:pt idx="332">
                  <c:v>1.7872100363502506</c:v>
                </c:pt>
                <c:pt idx="333">
                  <c:v>1.6832811046568983</c:v>
                </c:pt>
                <c:pt idx="334">
                  <c:v>1.579352172963546</c:v>
                </c:pt>
                <c:pt idx="335">
                  <c:v>1.4754232412701938</c:v>
                </c:pt>
                <c:pt idx="336">
                  <c:v>1.3714943095768415</c:v>
                </c:pt>
                <c:pt idx="337">
                  <c:v>1.2675653778834892</c:v>
                </c:pt>
                <c:pt idx="338">
                  <c:v>1.163636446190137</c:v>
                </c:pt>
                <c:pt idx="339">
                  <c:v>1.0597075144967847</c:v>
                </c:pt>
                <c:pt idx="340">
                  <c:v>0.95577858280343242</c:v>
                </c:pt>
                <c:pt idx="341">
                  <c:v>0.85184965111008015</c:v>
                </c:pt>
                <c:pt idx="342">
                  <c:v>0.74792071941672789</c:v>
                </c:pt>
                <c:pt idx="343">
                  <c:v>0.69595625357005175</c:v>
                </c:pt>
                <c:pt idx="344">
                  <c:v>0.64399178772337562</c:v>
                </c:pt>
                <c:pt idx="345">
                  <c:v>0.59202732187669949</c:v>
                </c:pt>
                <c:pt idx="346">
                  <c:v>0.54006285603002335</c:v>
                </c:pt>
                <c:pt idx="347">
                  <c:v>0.51408062310668523</c:v>
                </c:pt>
                <c:pt idx="348">
                  <c:v>0.48809839018334716</c:v>
                </c:pt>
                <c:pt idx="349">
                  <c:v>0.47510727372167816</c:v>
                </c:pt>
                <c:pt idx="350">
                  <c:v>0.46211715726000968</c:v>
                </c:pt>
                <c:pt idx="351">
                  <c:v>0.47510827372167874</c:v>
                </c:pt>
                <c:pt idx="352">
                  <c:v>0.4880993901833478</c:v>
                </c:pt>
                <c:pt idx="353">
                  <c:v>0.51408162310668581</c:v>
                </c:pt>
                <c:pt idx="354">
                  <c:v>0.54006385603002394</c:v>
                </c:pt>
                <c:pt idx="355">
                  <c:v>0.59202832187670007</c:v>
                </c:pt>
                <c:pt idx="356">
                  <c:v>0.6439927877233762</c:v>
                </c:pt>
                <c:pt idx="357">
                  <c:v>0.69595725357005234</c:v>
                </c:pt>
                <c:pt idx="358">
                  <c:v>0.74792171941672847</c:v>
                </c:pt>
                <c:pt idx="359">
                  <c:v>0.85185065111008074</c:v>
                </c:pt>
                <c:pt idx="360">
                  <c:v>0.955779582803433</c:v>
                </c:pt>
                <c:pt idx="361">
                  <c:v>1.0597085144967853</c:v>
                </c:pt>
                <c:pt idx="362">
                  <c:v>1.1636374461901375</c:v>
                </c:pt>
                <c:pt idx="363">
                  <c:v>1.2675663778834898</c:v>
                </c:pt>
                <c:pt idx="364">
                  <c:v>1.3714953095768421</c:v>
                </c:pt>
                <c:pt idx="365">
                  <c:v>1.4754242412701943</c:v>
                </c:pt>
                <c:pt idx="366">
                  <c:v>1.5793531729635466</c:v>
                </c:pt>
                <c:pt idx="367">
                  <c:v>1.6832821046568989</c:v>
                </c:pt>
                <c:pt idx="368">
                  <c:v>1.7872110363502511</c:v>
                </c:pt>
                <c:pt idx="369">
                  <c:v>1.8911399680436034</c:v>
                </c:pt>
                <c:pt idx="370">
                  <c:v>1.9431044338902796</c:v>
                </c:pt>
                <c:pt idx="371">
                  <c:v>1.9950688997369559</c:v>
                </c:pt>
                <c:pt idx="372">
                  <c:v>2.0470333655836321</c:v>
                </c:pt>
                <c:pt idx="373">
                  <c:v>2.0989978314303084</c:v>
                </c:pt>
                <c:pt idx="374">
                  <c:v>2.1249800643536463</c:v>
                </c:pt>
                <c:pt idx="375">
                  <c:v>2.1509622972769842</c:v>
                </c:pt>
                <c:pt idx="376">
                  <c:v>2.1639434137386533</c:v>
                </c:pt>
                <c:pt idx="377">
                  <c:v>0</c:v>
                </c:pt>
                <c:pt idx="378">
                  <c:v>1.313035285499331</c:v>
                </c:pt>
                <c:pt idx="379">
                  <c:v>1.308825811228006</c:v>
                </c:pt>
                <c:pt idx="380">
                  <c:v>1.3004068626853562</c:v>
                </c:pt>
                <c:pt idx="381">
                  <c:v>1.2919879141427064</c:v>
                </c:pt>
                <c:pt idx="382">
                  <c:v>1.2751500170574066</c:v>
                </c:pt>
                <c:pt idx="383">
                  <c:v>1.2583121199721068</c:v>
                </c:pt>
                <c:pt idx="384">
                  <c:v>1.241474222886807</c:v>
                </c:pt>
                <c:pt idx="385">
                  <c:v>1.2246363258015072</c:v>
                </c:pt>
                <c:pt idx="386">
                  <c:v>1.1909605316309078</c:v>
                </c:pt>
                <c:pt idx="387">
                  <c:v>1.1572847374603084</c:v>
                </c:pt>
                <c:pt idx="388">
                  <c:v>1.123608943289709</c:v>
                </c:pt>
                <c:pt idx="389">
                  <c:v>1.0899331491191095</c:v>
                </c:pt>
                <c:pt idx="390">
                  <c:v>1.0562573549485101</c:v>
                </c:pt>
                <c:pt idx="391">
                  <c:v>1.0225815607779107</c:v>
                </c:pt>
                <c:pt idx="392">
                  <c:v>0.98890576660731122</c:v>
                </c:pt>
                <c:pt idx="393">
                  <c:v>0.95522997243671171</c:v>
                </c:pt>
                <c:pt idx="394">
                  <c:v>0.92155417826611219</c:v>
                </c:pt>
                <c:pt idx="395">
                  <c:v>0.88787838409551267</c:v>
                </c:pt>
                <c:pt idx="396">
                  <c:v>0.85420258992491316</c:v>
                </c:pt>
                <c:pt idx="397">
                  <c:v>0.83736469283961346</c:v>
                </c:pt>
                <c:pt idx="398">
                  <c:v>0.82052679575431375</c:v>
                </c:pt>
                <c:pt idx="399">
                  <c:v>0.80368889866901405</c:v>
                </c:pt>
                <c:pt idx="400">
                  <c:v>0.78685100158371435</c:v>
                </c:pt>
                <c:pt idx="401">
                  <c:v>0.77843205304106444</c:v>
                </c:pt>
                <c:pt idx="402">
                  <c:v>0.77001310449841454</c:v>
                </c:pt>
                <c:pt idx="403">
                  <c:v>0.76580363022708964</c:v>
                </c:pt>
                <c:pt idx="404">
                  <c:v>0.76159415595576474</c:v>
                </c:pt>
                <c:pt idx="405">
                  <c:v>0.76580363022708964</c:v>
                </c:pt>
                <c:pt idx="406">
                  <c:v>0.77001310449841454</c:v>
                </c:pt>
                <c:pt idx="407">
                  <c:v>0.77843205304106444</c:v>
                </c:pt>
                <c:pt idx="408">
                  <c:v>0.78685100158371435</c:v>
                </c:pt>
                <c:pt idx="409">
                  <c:v>0.80368889866901405</c:v>
                </c:pt>
                <c:pt idx="410">
                  <c:v>0.82052679575431375</c:v>
                </c:pt>
                <c:pt idx="411">
                  <c:v>0.83736469283961346</c:v>
                </c:pt>
                <c:pt idx="412">
                  <c:v>0.85420258992491316</c:v>
                </c:pt>
                <c:pt idx="413">
                  <c:v>0.88787838409551267</c:v>
                </c:pt>
                <c:pt idx="414">
                  <c:v>0.92155417826611219</c:v>
                </c:pt>
                <c:pt idx="415">
                  <c:v>0.95522997243671171</c:v>
                </c:pt>
                <c:pt idx="416">
                  <c:v>0.98890576660731122</c:v>
                </c:pt>
                <c:pt idx="417">
                  <c:v>1.0225815607779107</c:v>
                </c:pt>
                <c:pt idx="418">
                  <c:v>1.0562573549485101</c:v>
                </c:pt>
                <c:pt idx="419">
                  <c:v>1.0899331491191095</c:v>
                </c:pt>
                <c:pt idx="420">
                  <c:v>1.123608943289709</c:v>
                </c:pt>
                <c:pt idx="421">
                  <c:v>1.1572847374603084</c:v>
                </c:pt>
                <c:pt idx="422">
                  <c:v>1.1909605316309078</c:v>
                </c:pt>
                <c:pt idx="423">
                  <c:v>1.2246363258015072</c:v>
                </c:pt>
                <c:pt idx="424">
                  <c:v>1.241474222886807</c:v>
                </c:pt>
                <c:pt idx="425">
                  <c:v>1.2583121199721068</c:v>
                </c:pt>
                <c:pt idx="426">
                  <c:v>1.2751500170574066</c:v>
                </c:pt>
                <c:pt idx="427">
                  <c:v>1.2919879141427064</c:v>
                </c:pt>
                <c:pt idx="428">
                  <c:v>1.3004068626853562</c:v>
                </c:pt>
                <c:pt idx="429">
                  <c:v>1.308825811228006</c:v>
                </c:pt>
                <c:pt idx="430">
                  <c:v>1.313035285499331</c:v>
                </c:pt>
              </c:numCache>
            </c:numRef>
          </c:xVal>
          <c:yVal>
            <c:numRef>
              <c:f>'uv-plane'!$I$8:$I$438</c:f>
              <c:numCache>
                <c:formatCode>General</c:formatCode>
                <c:ptCount val="431"/>
                <c:pt idx="324">
                  <c:v>1.3045440799784118E-3</c:v>
                </c:pt>
                <c:pt idx="325">
                  <c:v>0.1481271742547873</c:v>
                </c:pt>
                <c:pt idx="326">
                  <c:v>0.25457604157910596</c:v>
                </c:pt>
                <c:pt idx="327">
                  <c:v>0.32607684567307121</c:v>
                </c:pt>
                <c:pt idx="328">
                  <c:v>0.43047641909172185</c:v>
                </c:pt>
                <c:pt idx="329">
                  <c:v>0.50881546171721515</c:v>
                </c:pt>
                <c:pt idx="330">
                  <c:v>0.57190540244826604</c:v>
                </c:pt>
                <c:pt idx="331">
                  <c:v>0.62438593289332089</c:v>
                </c:pt>
                <c:pt idx="332">
                  <c:v>0.70655499900699814</c:v>
                </c:pt>
                <c:pt idx="333">
                  <c:v>0.76614600068306338</c:v>
                </c:pt>
                <c:pt idx="334">
                  <c:v>0.80816890339686009</c:v>
                </c:pt>
                <c:pt idx="335">
                  <c:v>0.83527948184237766</c:v>
                </c:pt>
                <c:pt idx="336">
                  <c:v>0.84890765308731642</c:v>
                </c:pt>
                <c:pt idx="337">
                  <c:v>0.8497023881734812</c:v>
                </c:pt>
                <c:pt idx="338">
                  <c:v>0.83770021354860358</c:v>
                </c:pt>
                <c:pt idx="339">
                  <c:v>0.81233410700597319</c:v>
                </c:pt>
                <c:pt idx="340">
                  <c:v>0.77228835893412551</c:v>
                </c:pt>
                <c:pt idx="341">
                  <c:v>0.71510102195374781</c:v>
                </c:pt>
                <c:pt idx="342">
                  <c:v>0.63616600676834456</c:v>
                </c:pt>
                <c:pt idx="343">
                  <c:v>0.58589685894322197</c:v>
                </c:pt>
                <c:pt idx="344">
                  <c:v>0.52577795603279665</c:v>
                </c:pt>
                <c:pt idx="345">
                  <c:v>0.451895095524455</c:v>
                </c:pt>
                <c:pt idx="346">
                  <c:v>0.35577420402078946</c:v>
                </c:pt>
                <c:pt idx="347">
                  <c:v>0.29280216598816955</c:v>
                </c:pt>
                <c:pt idx="348">
                  <c:v>0.20866427512330785</c:v>
                </c:pt>
                <c:pt idx="349">
                  <c:v>0.14811586020632561</c:v>
                </c:pt>
                <c:pt idx="350">
                  <c:v>0</c:v>
                </c:pt>
                <c:pt idx="351">
                  <c:v>-0.14812151734195922</c:v>
                </c:pt>
                <c:pt idx="352">
                  <c:v>-0.20866822850047714</c:v>
                </c:pt>
                <c:pt idx="353">
                  <c:v>-0.29280489462385911</c:v>
                </c:pt>
                <c:pt idx="354">
                  <c:v>-0.35577637666164158</c:v>
                </c:pt>
                <c:pt idx="355">
                  <c:v>-0.4518966910411984</c:v>
                </c:pt>
                <c:pt idx="356">
                  <c:v>-0.52577922851328174</c:v>
                </c:pt>
                <c:pt idx="357">
                  <c:v>-0.58589791216268927</c:v>
                </c:pt>
                <c:pt idx="358">
                  <c:v>-0.63616689507998947</c:v>
                </c:pt>
                <c:pt idx="359">
                  <c:v>-0.71510166687651056</c:v>
                </c:pt>
                <c:pt idx="360">
                  <c:v>-0.77228882152830003</c:v>
                </c:pt>
                <c:pt idx="361">
                  <c:v>-0.81233441885699653</c:v>
                </c:pt>
                <c:pt idx="362">
                  <c:v>-0.8377003918920265</c:v>
                </c:pt>
                <c:pt idx="363">
                  <c:v>-0.84970244168563658</c:v>
                </c:pt>
                <c:pt idx="364">
                  <c:v>-0.84890758422290435</c:v>
                </c:pt>
                <c:pt idx="365">
                  <c:v>-0.83527928743023383</c:v>
                </c:pt>
                <c:pt idx="366">
                  <c:v>-0.80816857386495056</c:v>
                </c:pt>
                <c:pt idx="367">
                  <c:v>-0.76614551742473436</c:v>
                </c:pt>
                <c:pt idx="368">
                  <c:v>-0.70655432789791683</c:v>
                </c:pt>
                <c:pt idx="369">
                  <c:v>-0.62438500701626143</c:v>
                </c:pt>
                <c:pt idx="370">
                  <c:v>-0.57190430074638854</c:v>
                </c:pt>
                <c:pt idx="371">
                  <c:v>-0.50881412128229453</c:v>
                </c:pt>
                <c:pt idx="372">
                  <c:v>-0.43047471400637544</c:v>
                </c:pt>
                <c:pt idx="373">
                  <c:v>-0.32607443530581653</c:v>
                </c:pt>
                <c:pt idx="374">
                  <c:v>-0.25457285216127806</c:v>
                </c:pt>
                <c:pt idx="375">
                  <c:v>-0.14812151734195658</c:v>
                </c:pt>
                <c:pt idx="376">
                  <c:v>-4.1253196923329875E-3</c:v>
                </c:pt>
              </c:numCache>
            </c:numRef>
          </c:yVal>
        </c:ser>
        <c:ser>
          <c:idx val="7"/>
          <c:order val="7"/>
          <c:tx>
            <c:strRef>
              <c:f>'uv-plane'!$J$6</c:f>
              <c:strCache>
                <c:ptCount val="1"/>
                <c:pt idx="0">
                  <c:v>2</c:v>
                </c:pt>
              </c:strCache>
            </c:strRef>
          </c:tx>
          <c:spPr>
            <a:ln w="127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'uv-plane'!$B$8:$B$438</c:f>
              <c:numCache>
                <c:formatCode>General</c:formatCode>
                <c:ptCount val="431"/>
                <c:pt idx="0">
                  <c:v>-8.0416233283755982</c:v>
                </c:pt>
                <c:pt idx="1">
                  <c:v>-7.9811861503099184</c:v>
                </c:pt>
                <c:pt idx="2">
                  <c:v>-7.8603117941785596</c:v>
                </c:pt>
                <c:pt idx="3">
                  <c:v>-7.7394374380472009</c:v>
                </c:pt>
                <c:pt idx="4">
                  <c:v>-7.4976887257844833</c:v>
                </c:pt>
                <c:pt idx="5">
                  <c:v>-7.2559400135217658</c:v>
                </c:pt>
                <c:pt idx="6">
                  <c:v>-7.0141913012590482</c:v>
                </c:pt>
                <c:pt idx="7">
                  <c:v>-6.7724425889963307</c:v>
                </c:pt>
                <c:pt idx="8">
                  <c:v>-6.2889451644708956</c:v>
                </c:pt>
                <c:pt idx="9">
                  <c:v>-5.8054477399454605</c:v>
                </c:pt>
                <c:pt idx="10">
                  <c:v>-5.3219503154200254</c:v>
                </c:pt>
                <c:pt idx="11">
                  <c:v>-4.8384528908945903</c:v>
                </c:pt>
                <c:pt idx="12">
                  <c:v>-4.3549554663691552</c:v>
                </c:pt>
                <c:pt idx="13">
                  <c:v>-3.8714580418437201</c:v>
                </c:pt>
                <c:pt idx="14">
                  <c:v>-3.387960617318285</c:v>
                </c:pt>
                <c:pt idx="15">
                  <c:v>-2.9044631927928499</c:v>
                </c:pt>
                <c:pt idx="16">
                  <c:v>-2.4209657682674148</c:v>
                </c:pt>
                <c:pt idx="17">
                  <c:v>-1.9374683437419797</c:v>
                </c:pt>
                <c:pt idx="18">
                  <c:v>-1.4539709192165446</c:v>
                </c:pt>
                <c:pt idx="19">
                  <c:v>-1.2122222069538271</c:v>
                </c:pt>
                <c:pt idx="20">
                  <c:v>-0.97047349469110955</c:v>
                </c:pt>
                <c:pt idx="21">
                  <c:v>-0.728724782428392</c:v>
                </c:pt>
                <c:pt idx="22">
                  <c:v>-0.48697607016567446</c:v>
                </c:pt>
                <c:pt idx="23">
                  <c:v>-0.36610171403431568</c:v>
                </c:pt>
                <c:pt idx="24">
                  <c:v>-0.24522735790295691</c:v>
                </c:pt>
                <c:pt idx="25">
                  <c:v>-0.18479017983727752</c:v>
                </c:pt>
                <c:pt idx="26">
                  <c:v>-0.12435300177159681</c:v>
                </c:pt>
                <c:pt idx="27">
                  <c:v>-0.18479017983727619</c:v>
                </c:pt>
                <c:pt idx="28">
                  <c:v>-0.24522735790295558</c:v>
                </c:pt>
                <c:pt idx="29">
                  <c:v>-0.36610171403431435</c:v>
                </c:pt>
                <c:pt idx="30">
                  <c:v>-0.48697607016567312</c:v>
                </c:pt>
                <c:pt idx="31">
                  <c:v>-0.72872478242839067</c:v>
                </c:pt>
                <c:pt idx="32">
                  <c:v>-0.97047349469110822</c:v>
                </c:pt>
                <c:pt idx="33">
                  <c:v>-1.2122222069538258</c:v>
                </c:pt>
                <c:pt idx="34">
                  <c:v>-1.4539709192165433</c:v>
                </c:pt>
                <c:pt idx="35">
                  <c:v>-1.9374683437419784</c:v>
                </c:pt>
                <c:pt idx="36">
                  <c:v>-2.4209657682674135</c:v>
                </c:pt>
                <c:pt idx="37">
                  <c:v>-2.9044631927928486</c:v>
                </c:pt>
                <c:pt idx="38">
                  <c:v>-3.3879606173182837</c:v>
                </c:pt>
                <c:pt idx="39">
                  <c:v>-3.8714580418437188</c:v>
                </c:pt>
                <c:pt idx="40">
                  <c:v>-4.3549554663691543</c:v>
                </c:pt>
                <c:pt idx="41">
                  <c:v>-4.8384528908945894</c:v>
                </c:pt>
                <c:pt idx="42">
                  <c:v>-5.3219503154200245</c:v>
                </c:pt>
                <c:pt idx="43">
                  <c:v>-5.8054477399454596</c:v>
                </c:pt>
                <c:pt idx="44">
                  <c:v>-6.2889451644708947</c:v>
                </c:pt>
                <c:pt idx="45">
                  <c:v>-6.7724425889963298</c:v>
                </c:pt>
                <c:pt idx="46">
                  <c:v>-7.0141913012590473</c:v>
                </c:pt>
                <c:pt idx="47">
                  <c:v>-7.2559400135217649</c:v>
                </c:pt>
                <c:pt idx="48">
                  <c:v>-7.4976887257844824</c:v>
                </c:pt>
                <c:pt idx="49">
                  <c:v>-7.7394374380472</c:v>
                </c:pt>
                <c:pt idx="50">
                  <c:v>-7.8603117941785587</c:v>
                </c:pt>
                <c:pt idx="51">
                  <c:v>-7.9811861503099175</c:v>
                </c:pt>
                <c:pt idx="52">
                  <c:v>-8.0416233283755965</c:v>
                </c:pt>
                <c:pt idx="54">
                  <c:v>-4.082988165073596</c:v>
                </c:pt>
                <c:pt idx="55">
                  <c:v>-4.0536899245951998</c:v>
                </c:pt>
                <c:pt idx="56">
                  <c:v>-3.9950934436384076</c:v>
                </c:pt>
                <c:pt idx="57">
                  <c:v>-3.9364969626816153</c:v>
                </c:pt>
                <c:pt idx="58">
                  <c:v>-3.8193040007680308</c:v>
                </c:pt>
                <c:pt idx="59">
                  <c:v>-3.7021110388544463</c:v>
                </c:pt>
                <c:pt idx="60">
                  <c:v>-3.5849180769408617</c:v>
                </c:pt>
                <c:pt idx="61">
                  <c:v>-3.4677251150272772</c:v>
                </c:pt>
                <c:pt idx="62">
                  <c:v>-3.2333391912001086</c:v>
                </c:pt>
                <c:pt idx="63">
                  <c:v>-2.99895326737294</c:v>
                </c:pt>
                <c:pt idx="64">
                  <c:v>-2.7645673435457714</c:v>
                </c:pt>
                <c:pt idx="65">
                  <c:v>-2.5301814197186028</c:v>
                </c:pt>
                <c:pt idx="66">
                  <c:v>-2.2957954958914342</c:v>
                </c:pt>
                <c:pt idx="67">
                  <c:v>-2.0614095720642656</c:v>
                </c:pt>
                <c:pt idx="68">
                  <c:v>-1.827023648237097</c:v>
                </c:pt>
                <c:pt idx="69">
                  <c:v>-1.5926377244099283</c:v>
                </c:pt>
                <c:pt idx="70">
                  <c:v>-1.3582518005827597</c:v>
                </c:pt>
                <c:pt idx="71">
                  <c:v>-1.1238658767555911</c:v>
                </c:pt>
                <c:pt idx="72">
                  <c:v>-0.88947995292842252</c:v>
                </c:pt>
                <c:pt idx="73">
                  <c:v>-0.77228699101483822</c:v>
                </c:pt>
                <c:pt idx="74">
                  <c:v>-0.65509402910125392</c:v>
                </c:pt>
                <c:pt idx="75">
                  <c:v>-0.53790106718766961</c:v>
                </c:pt>
                <c:pt idx="76">
                  <c:v>-0.42070810527408531</c:v>
                </c:pt>
                <c:pt idx="77">
                  <c:v>-0.36211162431729316</c:v>
                </c:pt>
                <c:pt idx="78">
                  <c:v>-0.30351514336050101</c:v>
                </c:pt>
                <c:pt idx="79">
                  <c:v>-0.27421690288210493</c:v>
                </c:pt>
                <c:pt idx="80">
                  <c:v>-0.24491866240370874</c:v>
                </c:pt>
                <c:pt idx="81">
                  <c:v>-0.27421690288210482</c:v>
                </c:pt>
                <c:pt idx="82">
                  <c:v>-0.30351514336050089</c:v>
                </c:pt>
                <c:pt idx="83">
                  <c:v>-0.36211162431729305</c:v>
                </c:pt>
                <c:pt idx="84">
                  <c:v>-0.4207081052740852</c:v>
                </c:pt>
                <c:pt idx="85">
                  <c:v>-0.5379010671876695</c:v>
                </c:pt>
                <c:pt idx="86">
                  <c:v>-0.65509402910125381</c:v>
                </c:pt>
                <c:pt idx="87">
                  <c:v>-0.77228699101483811</c:v>
                </c:pt>
                <c:pt idx="88">
                  <c:v>-0.88947995292842241</c:v>
                </c:pt>
                <c:pt idx="89">
                  <c:v>-1.1238658767555911</c:v>
                </c:pt>
                <c:pt idx="90">
                  <c:v>-1.3582518005827597</c:v>
                </c:pt>
                <c:pt idx="91">
                  <c:v>-1.5926377244099283</c:v>
                </c:pt>
                <c:pt idx="92">
                  <c:v>-1.827023648237097</c:v>
                </c:pt>
                <c:pt idx="93">
                  <c:v>-2.0614095720642656</c:v>
                </c:pt>
                <c:pt idx="94">
                  <c:v>-2.2957954958914342</c:v>
                </c:pt>
                <c:pt idx="95">
                  <c:v>-2.5301814197186028</c:v>
                </c:pt>
                <c:pt idx="96">
                  <c:v>-2.7645673435457714</c:v>
                </c:pt>
                <c:pt idx="97">
                  <c:v>-2.99895326737294</c:v>
                </c:pt>
                <c:pt idx="98">
                  <c:v>-3.2333391912001086</c:v>
                </c:pt>
                <c:pt idx="99">
                  <c:v>-3.4677251150272772</c:v>
                </c:pt>
                <c:pt idx="100">
                  <c:v>-3.5849180769408617</c:v>
                </c:pt>
                <c:pt idx="101">
                  <c:v>-3.7021110388544463</c:v>
                </c:pt>
                <c:pt idx="102">
                  <c:v>-3.8193040007680308</c:v>
                </c:pt>
                <c:pt idx="103">
                  <c:v>-3.9364969626816153</c:v>
                </c:pt>
                <c:pt idx="104">
                  <c:v>-3.9950934436384076</c:v>
                </c:pt>
                <c:pt idx="105">
                  <c:v>-4.0536899245951998</c:v>
                </c:pt>
                <c:pt idx="106">
                  <c:v>-4.082988165073596</c:v>
                </c:pt>
                <c:pt idx="108">
                  <c:v>-2.1639524137386528</c:v>
                </c:pt>
                <c:pt idx="109">
                  <c:v>-2.1509612972769836</c:v>
                </c:pt>
                <c:pt idx="110">
                  <c:v>-2.1249790643536457</c:v>
                </c:pt>
                <c:pt idx="111">
                  <c:v>-2.0989968314303078</c:v>
                </c:pt>
                <c:pt idx="112">
                  <c:v>-2.0470323655836316</c:v>
                </c:pt>
                <c:pt idx="113">
                  <c:v>-1.9950678997369553</c:v>
                </c:pt>
                <c:pt idx="114">
                  <c:v>-1.9431034338902791</c:v>
                </c:pt>
                <c:pt idx="115">
                  <c:v>-1.8911389680436028</c:v>
                </c:pt>
                <c:pt idx="116">
                  <c:v>-1.7872100363502506</c:v>
                </c:pt>
                <c:pt idx="117">
                  <c:v>-1.6832811046568983</c:v>
                </c:pt>
                <c:pt idx="118">
                  <c:v>-1.579352172963546</c:v>
                </c:pt>
                <c:pt idx="119">
                  <c:v>-1.4754232412701938</c:v>
                </c:pt>
                <c:pt idx="120">
                  <c:v>-1.3714943095768415</c:v>
                </c:pt>
                <c:pt idx="121">
                  <c:v>-1.2675653778834892</c:v>
                </c:pt>
                <c:pt idx="122">
                  <c:v>-1.163636446190137</c:v>
                </c:pt>
                <c:pt idx="123">
                  <c:v>-1.0597075144967847</c:v>
                </c:pt>
                <c:pt idx="124">
                  <c:v>-0.95577858280343242</c:v>
                </c:pt>
                <c:pt idx="125">
                  <c:v>-0.85184965111008015</c:v>
                </c:pt>
                <c:pt idx="126">
                  <c:v>-0.74792071941672789</c:v>
                </c:pt>
                <c:pt idx="127">
                  <c:v>-0.69595625357005175</c:v>
                </c:pt>
                <c:pt idx="128">
                  <c:v>-0.64399178772337562</c:v>
                </c:pt>
                <c:pt idx="129">
                  <c:v>-0.59202732187669949</c:v>
                </c:pt>
                <c:pt idx="130">
                  <c:v>-0.54006285603002335</c:v>
                </c:pt>
                <c:pt idx="131">
                  <c:v>-0.51408062310668523</c:v>
                </c:pt>
                <c:pt idx="132">
                  <c:v>-0.48809839018334716</c:v>
                </c:pt>
                <c:pt idx="133">
                  <c:v>-0.47510727372167816</c:v>
                </c:pt>
                <c:pt idx="134">
                  <c:v>-0.46211715726000968</c:v>
                </c:pt>
                <c:pt idx="135">
                  <c:v>-0.47510827372167874</c:v>
                </c:pt>
                <c:pt idx="136">
                  <c:v>-0.4880993901833478</c:v>
                </c:pt>
                <c:pt idx="137">
                  <c:v>-0.51408162310668581</c:v>
                </c:pt>
                <c:pt idx="138">
                  <c:v>-0.54006385603002394</c:v>
                </c:pt>
                <c:pt idx="139">
                  <c:v>-0.59202832187670007</c:v>
                </c:pt>
                <c:pt idx="140">
                  <c:v>-0.6439927877233762</c:v>
                </c:pt>
                <c:pt idx="141">
                  <c:v>-0.69595725357005234</c:v>
                </c:pt>
                <c:pt idx="142">
                  <c:v>-0.74792171941672847</c:v>
                </c:pt>
                <c:pt idx="143">
                  <c:v>-0.85185065111008074</c:v>
                </c:pt>
                <c:pt idx="144">
                  <c:v>-0.955779582803433</c:v>
                </c:pt>
                <c:pt idx="145">
                  <c:v>-1.0597085144967853</c:v>
                </c:pt>
                <c:pt idx="146">
                  <c:v>-1.1636374461901375</c:v>
                </c:pt>
                <c:pt idx="147">
                  <c:v>-1.2675663778834898</c:v>
                </c:pt>
                <c:pt idx="148">
                  <c:v>-1.3714953095768421</c:v>
                </c:pt>
                <c:pt idx="149">
                  <c:v>-1.4754242412701943</c:v>
                </c:pt>
                <c:pt idx="150">
                  <c:v>-1.5793531729635466</c:v>
                </c:pt>
                <c:pt idx="151">
                  <c:v>-1.6832821046568989</c:v>
                </c:pt>
                <c:pt idx="152">
                  <c:v>-1.7872110363502511</c:v>
                </c:pt>
                <c:pt idx="153">
                  <c:v>-1.8911399680436034</c:v>
                </c:pt>
                <c:pt idx="154">
                  <c:v>-1.9431044338902796</c:v>
                </c:pt>
                <c:pt idx="155">
                  <c:v>-1.9950688997369559</c:v>
                </c:pt>
                <c:pt idx="156">
                  <c:v>-2.0470333655836321</c:v>
                </c:pt>
                <c:pt idx="157">
                  <c:v>-2.0989978314303084</c:v>
                </c:pt>
                <c:pt idx="158">
                  <c:v>-2.1249800643536463</c:v>
                </c:pt>
                <c:pt idx="159">
                  <c:v>-2.1509622972769842</c:v>
                </c:pt>
                <c:pt idx="160">
                  <c:v>-2.1639434137386533</c:v>
                </c:pt>
                <c:pt idx="162">
                  <c:v>-1.313035285499331</c:v>
                </c:pt>
                <c:pt idx="163">
                  <c:v>-1.308825811228006</c:v>
                </c:pt>
                <c:pt idx="164">
                  <c:v>-1.3004068626853562</c:v>
                </c:pt>
                <c:pt idx="165">
                  <c:v>-1.2919879141427064</c:v>
                </c:pt>
                <c:pt idx="166">
                  <c:v>-1.2751500170574066</c:v>
                </c:pt>
                <c:pt idx="167">
                  <c:v>-1.2583121199721068</c:v>
                </c:pt>
                <c:pt idx="168">
                  <c:v>-1.241474222886807</c:v>
                </c:pt>
                <c:pt idx="169">
                  <c:v>-1.2246363258015072</c:v>
                </c:pt>
                <c:pt idx="170">
                  <c:v>-1.1909605316309078</c:v>
                </c:pt>
                <c:pt idx="171">
                  <c:v>-1.1572847374603084</c:v>
                </c:pt>
                <c:pt idx="172">
                  <c:v>-1.123608943289709</c:v>
                </c:pt>
                <c:pt idx="173">
                  <c:v>-1.0899331491191095</c:v>
                </c:pt>
                <c:pt idx="174">
                  <c:v>-1.0562573549485101</c:v>
                </c:pt>
                <c:pt idx="175">
                  <c:v>-1.0225815607779107</c:v>
                </c:pt>
                <c:pt idx="176">
                  <c:v>-0.98890576660731122</c:v>
                </c:pt>
                <c:pt idx="177">
                  <c:v>-0.95522997243671171</c:v>
                </c:pt>
                <c:pt idx="178">
                  <c:v>-0.92155417826611219</c:v>
                </c:pt>
                <c:pt idx="179">
                  <c:v>-0.88787838409551267</c:v>
                </c:pt>
                <c:pt idx="180">
                  <c:v>-0.85420258992491316</c:v>
                </c:pt>
                <c:pt idx="181">
                  <c:v>-0.83736469283961346</c:v>
                </c:pt>
                <c:pt idx="182">
                  <c:v>-0.82052679575431375</c:v>
                </c:pt>
                <c:pt idx="183">
                  <c:v>-0.80368889866901405</c:v>
                </c:pt>
                <c:pt idx="184">
                  <c:v>-0.78685100158371435</c:v>
                </c:pt>
                <c:pt idx="185">
                  <c:v>-0.77843205304106444</c:v>
                </c:pt>
                <c:pt idx="186">
                  <c:v>-0.77001310449841454</c:v>
                </c:pt>
                <c:pt idx="187">
                  <c:v>-0.76580363022708964</c:v>
                </c:pt>
                <c:pt idx="188">
                  <c:v>-0.76159415595576474</c:v>
                </c:pt>
                <c:pt idx="189">
                  <c:v>-0.76580363022708964</c:v>
                </c:pt>
                <c:pt idx="190">
                  <c:v>-0.77001310449841454</c:v>
                </c:pt>
                <c:pt idx="191">
                  <c:v>-0.77843205304106444</c:v>
                </c:pt>
                <c:pt idx="192">
                  <c:v>-0.78685100158371435</c:v>
                </c:pt>
                <c:pt idx="193">
                  <c:v>-0.80368889866901405</c:v>
                </c:pt>
                <c:pt idx="194">
                  <c:v>-0.82052679575431375</c:v>
                </c:pt>
                <c:pt idx="195">
                  <c:v>-0.83736469283961346</c:v>
                </c:pt>
                <c:pt idx="196">
                  <c:v>-0.85420258992491316</c:v>
                </c:pt>
                <c:pt idx="197">
                  <c:v>-0.88787838409551267</c:v>
                </c:pt>
                <c:pt idx="198">
                  <c:v>-0.92155417826611219</c:v>
                </c:pt>
                <c:pt idx="199">
                  <c:v>-0.95522997243671171</c:v>
                </c:pt>
                <c:pt idx="200">
                  <c:v>-0.98890576660731122</c:v>
                </c:pt>
                <c:pt idx="201">
                  <c:v>-1.0225815607779107</c:v>
                </c:pt>
                <c:pt idx="202">
                  <c:v>-1.0562573549485101</c:v>
                </c:pt>
                <c:pt idx="203">
                  <c:v>-1.0899331491191095</c:v>
                </c:pt>
                <c:pt idx="204">
                  <c:v>-1.123608943289709</c:v>
                </c:pt>
                <c:pt idx="205">
                  <c:v>-1.1572847374603084</c:v>
                </c:pt>
                <c:pt idx="206">
                  <c:v>-1.1909605316309078</c:v>
                </c:pt>
                <c:pt idx="207">
                  <c:v>-1.2246363258015072</c:v>
                </c:pt>
                <c:pt idx="208">
                  <c:v>-1.241474222886807</c:v>
                </c:pt>
                <c:pt idx="209">
                  <c:v>-1.2583121199721068</c:v>
                </c:pt>
                <c:pt idx="210">
                  <c:v>-1.2751500170574066</c:v>
                </c:pt>
                <c:pt idx="211">
                  <c:v>-1.2919879141427064</c:v>
                </c:pt>
                <c:pt idx="212">
                  <c:v>-1.3004068626853562</c:v>
                </c:pt>
                <c:pt idx="213">
                  <c:v>-1.308825811228006</c:v>
                </c:pt>
                <c:pt idx="214">
                  <c:v>-1.313035285499331</c:v>
                </c:pt>
                <c:pt idx="216">
                  <c:v>8.0416233283755982</c:v>
                </c:pt>
                <c:pt idx="217">
                  <c:v>7.9811861503099184</c:v>
                </c:pt>
                <c:pt idx="218">
                  <c:v>7.8603117941785596</c:v>
                </c:pt>
                <c:pt idx="219">
                  <c:v>7.7394374380472009</c:v>
                </c:pt>
                <c:pt idx="220">
                  <c:v>7.4976887257844833</c:v>
                </c:pt>
                <c:pt idx="221">
                  <c:v>7.2559400135217658</c:v>
                </c:pt>
                <c:pt idx="222">
                  <c:v>7.0141913012590482</c:v>
                </c:pt>
                <c:pt idx="223">
                  <c:v>6.7724425889963307</c:v>
                </c:pt>
                <c:pt idx="224">
                  <c:v>6.2889451644708956</c:v>
                </c:pt>
                <c:pt idx="225">
                  <c:v>5.8054477399454605</c:v>
                </c:pt>
                <c:pt idx="226">
                  <c:v>5.3219503154200254</c:v>
                </c:pt>
                <c:pt idx="227">
                  <c:v>4.8384528908945903</c:v>
                </c:pt>
                <c:pt idx="228">
                  <c:v>4.3549554663691552</c:v>
                </c:pt>
                <c:pt idx="229">
                  <c:v>3.8714580418437201</c:v>
                </c:pt>
                <c:pt idx="230">
                  <c:v>3.387960617318285</c:v>
                </c:pt>
                <c:pt idx="231">
                  <c:v>2.9044631927928499</c:v>
                </c:pt>
                <c:pt idx="232">
                  <c:v>2.4209657682674148</c:v>
                </c:pt>
                <c:pt idx="233">
                  <c:v>1.9374683437419797</c:v>
                </c:pt>
                <c:pt idx="234">
                  <c:v>1.4539709192165446</c:v>
                </c:pt>
                <c:pt idx="235">
                  <c:v>1.2122222069538271</c:v>
                </c:pt>
                <c:pt idx="236">
                  <c:v>0.97047349469110955</c:v>
                </c:pt>
                <c:pt idx="237">
                  <c:v>0.728724782428392</c:v>
                </c:pt>
                <c:pt idx="238">
                  <c:v>0.48697607016567446</c:v>
                </c:pt>
                <c:pt idx="239">
                  <c:v>0.36610171403431568</c:v>
                </c:pt>
                <c:pt idx="240">
                  <c:v>0.24522735790295691</c:v>
                </c:pt>
                <c:pt idx="241">
                  <c:v>0.18479017983727752</c:v>
                </c:pt>
                <c:pt idx="242">
                  <c:v>0.12435300177159681</c:v>
                </c:pt>
                <c:pt idx="243">
                  <c:v>0.18479017983727619</c:v>
                </c:pt>
                <c:pt idx="244">
                  <c:v>0.24522735790295558</c:v>
                </c:pt>
                <c:pt idx="245">
                  <c:v>0.36610171403431435</c:v>
                </c:pt>
                <c:pt idx="246">
                  <c:v>0.48697607016567312</c:v>
                </c:pt>
                <c:pt idx="247">
                  <c:v>0.72872478242839067</c:v>
                </c:pt>
                <c:pt idx="248">
                  <c:v>0.97047349469110822</c:v>
                </c:pt>
                <c:pt idx="249">
                  <c:v>1.2122222069538258</c:v>
                </c:pt>
                <c:pt idx="250">
                  <c:v>1.4539709192165433</c:v>
                </c:pt>
                <c:pt idx="251">
                  <c:v>1.9374683437419784</c:v>
                </c:pt>
                <c:pt idx="252">
                  <c:v>2.4209657682674135</c:v>
                </c:pt>
                <c:pt idx="253">
                  <c:v>2.9044631927928486</c:v>
                </c:pt>
                <c:pt idx="254">
                  <c:v>3.3879606173182837</c:v>
                </c:pt>
                <c:pt idx="255">
                  <c:v>3.8714580418437188</c:v>
                </c:pt>
                <c:pt idx="256">
                  <c:v>4.3549554663691543</c:v>
                </c:pt>
                <c:pt idx="257">
                  <c:v>4.8384528908945894</c:v>
                </c:pt>
                <c:pt idx="258">
                  <c:v>5.3219503154200245</c:v>
                </c:pt>
                <c:pt idx="259">
                  <c:v>5.8054477399454596</c:v>
                </c:pt>
                <c:pt idx="260">
                  <c:v>6.2889451644708947</c:v>
                </c:pt>
                <c:pt idx="261">
                  <c:v>6.7724425889963298</c:v>
                </c:pt>
                <c:pt idx="262">
                  <c:v>7.0141913012590473</c:v>
                </c:pt>
                <c:pt idx="263">
                  <c:v>7.2559400135217649</c:v>
                </c:pt>
                <c:pt idx="264">
                  <c:v>7.4976887257844824</c:v>
                </c:pt>
                <c:pt idx="265">
                  <c:v>7.7394374380472</c:v>
                </c:pt>
                <c:pt idx="266">
                  <c:v>7.8603117941785587</c:v>
                </c:pt>
                <c:pt idx="267">
                  <c:v>7.9811861503099175</c:v>
                </c:pt>
                <c:pt idx="268">
                  <c:v>8.0416233283755965</c:v>
                </c:pt>
                <c:pt idx="269">
                  <c:v>0</c:v>
                </c:pt>
                <c:pt idx="270">
                  <c:v>4.082988165073596</c:v>
                </c:pt>
                <c:pt idx="271">
                  <c:v>4.0536899245951998</c:v>
                </c:pt>
                <c:pt idx="272">
                  <c:v>3.9950934436384076</c:v>
                </c:pt>
                <c:pt idx="273">
                  <c:v>3.9364969626816153</c:v>
                </c:pt>
                <c:pt idx="274">
                  <c:v>3.8193040007680308</c:v>
                </c:pt>
                <c:pt idx="275">
                  <c:v>3.7021110388544463</c:v>
                </c:pt>
                <c:pt idx="276">
                  <c:v>3.5849180769408617</c:v>
                </c:pt>
                <c:pt idx="277">
                  <c:v>3.4677251150272772</c:v>
                </c:pt>
                <c:pt idx="278">
                  <c:v>3.2333391912001086</c:v>
                </c:pt>
                <c:pt idx="279">
                  <c:v>2.99895326737294</c:v>
                </c:pt>
                <c:pt idx="280">
                  <c:v>2.7645673435457714</c:v>
                </c:pt>
                <c:pt idx="281">
                  <c:v>2.5301814197186028</c:v>
                </c:pt>
                <c:pt idx="282">
                  <c:v>2.2957954958914342</c:v>
                </c:pt>
                <c:pt idx="283">
                  <c:v>2.0614095720642656</c:v>
                </c:pt>
                <c:pt idx="284">
                  <c:v>1.827023648237097</c:v>
                </c:pt>
                <c:pt idx="285">
                  <c:v>1.5926377244099283</c:v>
                </c:pt>
                <c:pt idx="286">
                  <c:v>1.3582518005827597</c:v>
                </c:pt>
                <c:pt idx="287">
                  <c:v>1.1238658767555911</c:v>
                </c:pt>
                <c:pt idx="288">
                  <c:v>0.88947995292842252</c:v>
                </c:pt>
                <c:pt idx="289">
                  <c:v>0.77228699101483822</c:v>
                </c:pt>
                <c:pt idx="290">
                  <c:v>0.65509402910125392</c:v>
                </c:pt>
                <c:pt idx="291">
                  <c:v>0.53790106718766961</c:v>
                </c:pt>
                <c:pt idx="292">
                  <c:v>0.42070810527408531</c:v>
                </c:pt>
                <c:pt idx="293">
                  <c:v>0.36211162431729316</c:v>
                </c:pt>
                <c:pt idx="294">
                  <c:v>0.30351514336050101</c:v>
                </c:pt>
                <c:pt idx="295">
                  <c:v>0.27421690288210493</c:v>
                </c:pt>
                <c:pt idx="296">
                  <c:v>0.24491866240370874</c:v>
                </c:pt>
                <c:pt idx="297">
                  <c:v>0.27421690288210482</c:v>
                </c:pt>
                <c:pt idx="298">
                  <c:v>0.30351514336050089</c:v>
                </c:pt>
                <c:pt idx="299">
                  <c:v>0.36211162431729305</c:v>
                </c:pt>
                <c:pt idx="300">
                  <c:v>0.4207081052740852</c:v>
                </c:pt>
                <c:pt idx="301">
                  <c:v>0.5379010671876695</c:v>
                </c:pt>
                <c:pt idx="302">
                  <c:v>0.65509402910125381</c:v>
                </c:pt>
                <c:pt idx="303">
                  <c:v>0.77228699101483811</c:v>
                </c:pt>
                <c:pt idx="304">
                  <c:v>0.88947995292842241</c:v>
                </c:pt>
                <c:pt idx="305">
                  <c:v>1.1238658767555911</c:v>
                </c:pt>
                <c:pt idx="306">
                  <c:v>1.3582518005827597</c:v>
                </c:pt>
                <c:pt idx="307">
                  <c:v>1.5926377244099283</c:v>
                </c:pt>
                <c:pt idx="308">
                  <c:v>1.827023648237097</c:v>
                </c:pt>
                <c:pt idx="309">
                  <c:v>2.0614095720642656</c:v>
                </c:pt>
                <c:pt idx="310">
                  <c:v>2.2957954958914342</c:v>
                </c:pt>
                <c:pt idx="311">
                  <c:v>2.5301814197186028</c:v>
                </c:pt>
                <c:pt idx="312">
                  <c:v>2.7645673435457714</c:v>
                </c:pt>
                <c:pt idx="313">
                  <c:v>2.99895326737294</c:v>
                </c:pt>
                <c:pt idx="314">
                  <c:v>3.2333391912001086</c:v>
                </c:pt>
                <c:pt idx="315">
                  <c:v>3.4677251150272772</c:v>
                </c:pt>
                <c:pt idx="316">
                  <c:v>3.5849180769408617</c:v>
                </c:pt>
                <c:pt idx="317">
                  <c:v>3.7021110388544463</c:v>
                </c:pt>
                <c:pt idx="318">
                  <c:v>3.8193040007680308</c:v>
                </c:pt>
                <c:pt idx="319">
                  <c:v>3.9364969626816153</c:v>
                </c:pt>
                <c:pt idx="320">
                  <c:v>3.9950934436384076</c:v>
                </c:pt>
                <c:pt idx="321">
                  <c:v>4.0536899245951998</c:v>
                </c:pt>
                <c:pt idx="322">
                  <c:v>4.082988165073596</c:v>
                </c:pt>
                <c:pt idx="323">
                  <c:v>0</c:v>
                </c:pt>
                <c:pt idx="324">
                  <c:v>2.1639524137386528</c:v>
                </c:pt>
                <c:pt idx="325">
                  <c:v>2.1509612972769836</c:v>
                </c:pt>
                <c:pt idx="326">
                  <c:v>2.1249790643536457</c:v>
                </c:pt>
                <c:pt idx="327">
                  <c:v>2.0989968314303078</c:v>
                </c:pt>
                <c:pt idx="328">
                  <c:v>2.0470323655836316</c:v>
                </c:pt>
                <c:pt idx="329">
                  <c:v>1.9950678997369553</c:v>
                </c:pt>
                <c:pt idx="330">
                  <c:v>1.9431034338902791</c:v>
                </c:pt>
                <c:pt idx="331">
                  <c:v>1.8911389680436028</c:v>
                </c:pt>
                <c:pt idx="332">
                  <c:v>1.7872100363502506</c:v>
                </c:pt>
                <c:pt idx="333">
                  <c:v>1.6832811046568983</c:v>
                </c:pt>
                <c:pt idx="334">
                  <c:v>1.579352172963546</c:v>
                </c:pt>
                <c:pt idx="335">
                  <c:v>1.4754232412701938</c:v>
                </c:pt>
                <c:pt idx="336">
                  <c:v>1.3714943095768415</c:v>
                </c:pt>
                <c:pt idx="337">
                  <c:v>1.2675653778834892</c:v>
                </c:pt>
                <c:pt idx="338">
                  <c:v>1.163636446190137</c:v>
                </c:pt>
                <c:pt idx="339">
                  <c:v>1.0597075144967847</c:v>
                </c:pt>
                <c:pt idx="340">
                  <c:v>0.95577858280343242</c:v>
                </c:pt>
                <c:pt idx="341">
                  <c:v>0.85184965111008015</c:v>
                </c:pt>
                <c:pt idx="342">
                  <c:v>0.74792071941672789</c:v>
                </c:pt>
                <c:pt idx="343">
                  <c:v>0.69595625357005175</c:v>
                </c:pt>
                <c:pt idx="344">
                  <c:v>0.64399178772337562</c:v>
                </c:pt>
                <c:pt idx="345">
                  <c:v>0.59202732187669949</c:v>
                </c:pt>
                <c:pt idx="346">
                  <c:v>0.54006285603002335</c:v>
                </c:pt>
                <c:pt idx="347">
                  <c:v>0.51408062310668523</c:v>
                </c:pt>
                <c:pt idx="348">
                  <c:v>0.48809839018334716</c:v>
                </c:pt>
                <c:pt idx="349">
                  <c:v>0.47510727372167816</c:v>
                </c:pt>
                <c:pt idx="350">
                  <c:v>0.46211715726000968</c:v>
                </c:pt>
                <c:pt idx="351">
                  <c:v>0.47510827372167874</c:v>
                </c:pt>
                <c:pt idx="352">
                  <c:v>0.4880993901833478</c:v>
                </c:pt>
                <c:pt idx="353">
                  <c:v>0.51408162310668581</c:v>
                </c:pt>
                <c:pt idx="354">
                  <c:v>0.54006385603002394</c:v>
                </c:pt>
                <c:pt idx="355">
                  <c:v>0.59202832187670007</c:v>
                </c:pt>
                <c:pt idx="356">
                  <c:v>0.6439927877233762</c:v>
                </c:pt>
                <c:pt idx="357">
                  <c:v>0.69595725357005234</c:v>
                </c:pt>
                <c:pt idx="358">
                  <c:v>0.74792171941672847</c:v>
                </c:pt>
                <c:pt idx="359">
                  <c:v>0.85185065111008074</c:v>
                </c:pt>
                <c:pt idx="360">
                  <c:v>0.955779582803433</c:v>
                </c:pt>
                <c:pt idx="361">
                  <c:v>1.0597085144967853</c:v>
                </c:pt>
                <c:pt idx="362">
                  <c:v>1.1636374461901375</c:v>
                </c:pt>
                <c:pt idx="363">
                  <c:v>1.2675663778834898</c:v>
                </c:pt>
                <c:pt idx="364">
                  <c:v>1.3714953095768421</c:v>
                </c:pt>
                <c:pt idx="365">
                  <c:v>1.4754242412701943</c:v>
                </c:pt>
                <c:pt idx="366">
                  <c:v>1.5793531729635466</c:v>
                </c:pt>
                <c:pt idx="367">
                  <c:v>1.6832821046568989</c:v>
                </c:pt>
                <c:pt idx="368">
                  <c:v>1.7872110363502511</c:v>
                </c:pt>
                <c:pt idx="369">
                  <c:v>1.8911399680436034</c:v>
                </c:pt>
                <c:pt idx="370">
                  <c:v>1.9431044338902796</c:v>
                </c:pt>
                <c:pt idx="371">
                  <c:v>1.9950688997369559</c:v>
                </c:pt>
                <c:pt idx="372">
                  <c:v>2.0470333655836321</c:v>
                </c:pt>
                <c:pt idx="373">
                  <c:v>2.0989978314303084</c:v>
                </c:pt>
                <c:pt idx="374">
                  <c:v>2.1249800643536463</c:v>
                </c:pt>
                <c:pt idx="375">
                  <c:v>2.1509622972769842</c:v>
                </c:pt>
                <c:pt idx="376">
                  <c:v>2.1639434137386533</c:v>
                </c:pt>
                <c:pt idx="377">
                  <c:v>0</c:v>
                </c:pt>
                <c:pt idx="378">
                  <c:v>1.313035285499331</c:v>
                </c:pt>
                <c:pt idx="379">
                  <c:v>1.308825811228006</c:v>
                </c:pt>
                <c:pt idx="380">
                  <c:v>1.3004068626853562</c:v>
                </c:pt>
                <c:pt idx="381">
                  <c:v>1.2919879141427064</c:v>
                </c:pt>
                <c:pt idx="382">
                  <c:v>1.2751500170574066</c:v>
                </c:pt>
                <c:pt idx="383">
                  <c:v>1.2583121199721068</c:v>
                </c:pt>
                <c:pt idx="384">
                  <c:v>1.241474222886807</c:v>
                </c:pt>
                <c:pt idx="385">
                  <c:v>1.2246363258015072</c:v>
                </c:pt>
                <c:pt idx="386">
                  <c:v>1.1909605316309078</c:v>
                </c:pt>
                <c:pt idx="387">
                  <c:v>1.1572847374603084</c:v>
                </c:pt>
                <c:pt idx="388">
                  <c:v>1.123608943289709</c:v>
                </c:pt>
                <c:pt idx="389">
                  <c:v>1.0899331491191095</c:v>
                </c:pt>
                <c:pt idx="390">
                  <c:v>1.0562573549485101</c:v>
                </c:pt>
                <c:pt idx="391">
                  <c:v>1.0225815607779107</c:v>
                </c:pt>
                <c:pt idx="392">
                  <c:v>0.98890576660731122</c:v>
                </c:pt>
                <c:pt idx="393">
                  <c:v>0.95522997243671171</c:v>
                </c:pt>
                <c:pt idx="394">
                  <c:v>0.92155417826611219</c:v>
                </c:pt>
                <c:pt idx="395">
                  <c:v>0.88787838409551267</c:v>
                </c:pt>
                <c:pt idx="396">
                  <c:v>0.85420258992491316</c:v>
                </c:pt>
                <c:pt idx="397">
                  <c:v>0.83736469283961346</c:v>
                </c:pt>
                <c:pt idx="398">
                  <c:v>0.82052679575431375</c:v>
                </c:pt>
                <c:pt idx="399">
                  <c:v>0.80368889866901405</c:v>
                </c:pt>
                <c:pt idx="400">
                  <c:v>0.78685100158371435</c:v>
                </c:pt>
                <c:pt idx="401">
                  <c:v>0.77843205304106444</c:v>
                </c:pt>
                <c:pt idx="402">
                  <c:v>0.77001310449841454</c:v>
                </c:pt>
                <c:pt idx="403">
                  <c:v>0.76580363022708964</c:v>
                </c:pt>
                <c:pt idx="404">
                  <c:v>0.76159415595576474</c:v>
                </c:pt>
                <c:pt idx="405">
                  <c:v>0.76580363022708964</c:v>
                </c:pt>
                <c:pt idx="406">
                  <c:v>0.77001310449841454</c:v>
                </c:pt>
                <c:pt idx="407">
                  <c:v>0.77843205304106444</c:v>
                </c:pt>
                <c:pt idx="408">
                  <c:v>0.78685100158371435</c:v>
                </c:pt>
                <c:pt idx="409">
                  <c:v>0.80368889866901405</c:v>
                </c:pt>
                <c:pt idx="410">
                  <c:v>0.82052679575431375</c:v>
                </c:pt>
                <c:pt idx="411">
                  <c:v>0.83736469283961346</c:v>
                </c:pt>
                <c:pt idx="412">
                  <c:v>0.85420258992491316</c:v>
                </c:pt>
                <c:pt idx="413">
                  <c:v>0.88787838409551267</c:v>
                </c:pt>
                <c:pt idx="414">
                  <c:v>0.92155417826611219</c:v>
                </c:pt>
                <c:pt idx="415">
                  <c:v>0.95522997243671171</c:v>
                </c:pt>
                <c:pt idx="416">
                  <c:v>0.98890576660731122</c:v>
                </c:pt>
                <c:pt idx="417">
                  <c:v>1.0225815607779107</c:v>
                </c:pt>
                <c:pt idx="418">
                  <c:v>1.0562573549485101</c:v>
                </c:pt>
                <c:pt idx="419">
                  <c:v>1.0899331491191095</c:v>
                </c:pt>
                <c:pt idx="420">
                  <c:v>1.123608943289709</c:v>
                </c:pt>
                <c:pt idx="421">
                  <c:v>1.1572847374603084</c:v>
                </c:pt>
                <c:pt idx="422">
                  <c:v>1.1909605316309078</c:v>
                </c:pt>
                <c:pt idx="423">
                  <c:v>1.2246363258015072</c:v>
                </c:pt>
                <c:pt idx="424">
                  <c:v>1.241474222886807</c:v>
                </c:pt>
                <c:pt idx="425">
                  <c:v>1.2583121199721068</c:v>
                </c:pt>
                <c:pt idx="426">
                  <c:v>1.2751500170574066</c:v>
                </c:pt>
                <c:pt idx="427">
                  <c:v>1.2919879141427064</c:v>
                </c:pt>
                <c:pt idx="428">
                  <c:v>1.3004068626853562</c:v>
                </c:pt>
                <c:pt idx="429">
                  <c:v>1.308825811228006</c:v>
                </c:pt>
                <c:pt idx="430">
                  <c:v>1.313035285499331</c:v>
                </c:pt>
              </c:numCache>
            </c:numRef>
          </c:xVal>
          <c:yVal>
            <c:numRef>
              <c:f>'uv-plane'!$J$8:$J$438</c:f>
              <c:numCache>
                <c:formatCode>General</c:formatCode>
                <c:ptCount val="431"/>
                <c:pt idx="378">
                  <c:v>8.3300023432813205E-9</c:v>
                </c:pt>
                <c:pt idx="379">
                  <c:v>4.7995391167519039E-2</c:v>
                </c:pt>
                <c:pt idx="380">
                  <c:v>8.2488512400961361E-2</c:v>
                </c:pt>
                <c:pt idx="381">
                  <c:v>0.10565696566623697</c:v>
                </c:pt>
                <c:pt idx="382">
                  <c:v>0.13948548905803576</c:v>
                </c:pt>
                <c:pt idx="383">
                  <c:v>0.16486958289876322</c:v>
                </c:pt>
                <c:pt idx="384">
                  <c:v>0.18531251311272695</c:v>
                </c:pt>
                <c:pt idx="385">
                  <c:v>0.20231768610427203</c:v>
                </c:pt>
                <c:pt idx="386">
                  <c:v>0.2289427758849798</c:v>
                </c:pt>
                <c:pt idx="387">
                  <c:v>0.24825193840776405</c:v>
                </c:pt>
                <c:pt idx="388">
                  <c:v>0.2618685490670144</c:v>
                </c:pt>
                <c:pt idx="389">
                  <c:v>0.270653155961044</c:v>
                </c:pt>
                <c:pt idx="390">
                  <c:v>0.27506909395066892</c:v>
                </c:pt>
                <c:pt idx="391">
                  <c:v>0.27532664933850753</c:v>
                </c:pt>
                <c:pt idx="392">
                  <c:v>0.27143765950776971</c:v>
                </c:pt>
                <c:pt idx="393">
                  <c:v>0.26321839589227258</c:v>
                </c:pt>
                <c:pt idx="394">
                  <c:v>0.25024253564713023</c:v>
                </c:pt>
                <c:pt idx="395">
                  <c:v>0.23171234566174528</c:v>
                </c:pt>
                <c:pt idx="396">
                  <c:v>0.20613533756003571</c:v>
                </c:pt>
                <c:pt idx="397">
                  <c:v>0.18984682295388911</c:v>
                </c:pt>
                <c:pt idx="398">
                  <c:v>0.17036673802086627</c:v>
                </c:pt>
                <c:pt idx="399">
                  <c:v>0.14642679094190844</c:v>
                </c:pt>
                <c:pt idx="400">
                  <c:v>0.11528120068211448</c:v>
                </c:pt>
                <c:pt idx="401">
                  <c:v>9.4876731655347685E-2</c:v>
                </c:pt>
                <c:pt idx="402">
                  <c:v>6.7614168628802818E-2</c:v>
                </c:pt>
                <c:pt idx="403">
                  <c:v>4.7995391167517734E-2</c:v>
                </c:pt>
                <c:pt idx="404">
                  <c:v>0</c:v>
                </c:pt>
                <c:pt idx="405">
                  <c:v>-4.7995391167517734E-2</c:v>
                </c:pt>
                <c:pt idx="406">
                  <c:v>-6.7614168628802818E-2</c:v>
                </c:pt>
                <c:pt idx="407">
                  <c:v>-9.4876731655347685E-2</c:v>
                </c:pt>
                <c:pt idx="408">
                  <c:v>-0.11528120068211448</c:v>
                </c:pt>
                <c:pt idx="409">
                  <c:v>-0.14642679094190844</c:v>
                </c:pt>
                <c:pt idx="410">
                  <c:v>-0.17036673802086627</c:v>
                </c:pt>
                <c:pt idx="411">
                  <c:v>-0.18984682295388911</c:v>
                </c:pt>
                <c:pt idx="412">
                  <c:v>-0.20613533756003571</c:v>
                </c:pt>
                <c:pt idx="413">
                  <c:v>-0.23171234566174528</c:v>
                </c:pt>
                <c:pt idx="414">
                  <c:v>-0.25024253564713023</c:v>
                </c:pt>
                <c:pt idx="415">
                  <c:v>-0.26321839589227258</c:v>
                </c:pt>
                <c:pt idx="416">
                  <c:v>-0.27143765950776971</c:v>
                </c:pt>
                <c:pt idx="417">
                  <c:v>-0.27532664933850753</c:v>
                </c:pt>
                <c:pt idx="418">
                  <c:v>-0.27506909395066892</c:v>
                </c:pt>
                <c:pt idx="419">
                  <c:v>-0.270653155961044</c:v>
                </c:pt>
                <c:pt idx="420">
                  <c:v>-0.2618685490670144</c:v>
                </c:pt>
                <c:pt idx="421">
                  <c:v>-0.24825193840776405</c:v>
                </c:pt>
                <c:pt idx="422">
                  <c:v>-0.2289427758849798</c:v>
                </c:pt>
                <c:pt idx="423">
                  <c:v>-0.20231768610427203</c:v>
                </c:pt>
                <c:pt idx="424">
                  <c:v>-0.18531251311272695</c:v>
                </c:pt>
                <c:pt idx="425">
                  <c:v>-0.16486958289876322</c:v>
                </c:pt>
                <c:pt idx="426">
                  <c:v>-0.13948548905803576</c:v>
                </c:pt>
                <c:pt idx="427">
                  <c:v>-0.10565696566623697</c:v>
                </c:pt>
                <c:pt idx="428">
                  <c:v>-8.2488512400961361E-2</c:v>
                </c:pt>
                <c:pt idx="429">
                  <c:v>-4.7995391167519039E-2</c:v>
                </c:pt>
                <c:pt idx="430">
                  <c:v>-8.3300023432813205E-9</c:v>
                </c:pt>
              </c:numCache>
            </c:numRef>
          </c:yVal>
        </c:ser>
        <c:ser>
          <c:idx val="8"/>
          <c:order val="8"/>
          <c:tx>
            <c:strRef>
              <c:f>'v=const'!$F$7</c:f>
              <c:strCache>
                <c:ptCount val="1"/>
                <c:pt idx="0">
                  <c:v>1/3 π</c:v>
                </c:pt>
              </c:strCache>
            </c:strRef>
          </c:tx>
          <c:spPr>
            <a:ln w="127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'v=const'!$F$8:$F$60</c:f>
              <c:numCache>
                <c:formatCode>General</c:formatCode>
                <c:ptCount val="53"/>
                <c:pt idx="0">
                  <c:v>0</c:v>
                </c:pt>
                <c:pt idx="1">
                  <c:v>0.20100170644408627</c:v>
                </c:pt>
                <c:pt idx="2">
                  <c:v>0.3454567480606035</c:v>
                </c:pt>
                <c:pt idx="3">
                  <c:v>0.44248478614318915</c:v>
                </c:pt>
                <c:pt idx="4">
                  <c:v>0.58415653342622875</c:v>
                </c:pt>
                <c:pt idx="5">
                  <c:v>0.69046353612810696</c:v>
                </c:pt>
                <c:pt idx="6">
                  <c:v>0.77607725356573021</c:v>
                </c:pt>
                <c:pt idx="7">
                  <c:v>0.84729385804651025</c:v>
                </c:pt>
                <c:pt idx="8">
                  <c:v>0.95879807438824916</c:v>
                </c:pt>
                <c:pt idx="9">
                  <c:v>1.0396636434079793</c:v>
                </c:pt>
                <c:pt idx="10">
                  <c:v>1.0966891600652198</c:v>
                </c:pt>
                <c:pt idx="11">
                  <c:v>1.133478546153929</c:v>
                </c:pt>
                <c:pt idx="12">
                  <c:v>1.1519722191894892</c:v>
                </c:pt>
                <c:pt idx="13">
                  <c:v>1.1530508450991883</c:v>
                </c:pt>
                <c:pt idx="14">
                  <c:v>1.1367639981060329</c:v>
                </c:pt>
                <c:pt idx="15">
                  <c:v>1.1023422344274654</c:v>
                </c:pt>
                <c:pt idx="16">
                  <c:v>1.0480001405636958</c:v>
                </c:pt>
                <c:pt idx="17">
                  <c:v>0.97039685997378355</c:v>
                </c:pt>
                <c:pt idx="18">
                  <c:v>0.86328194437211314</c:v>
                </c:pt>
                <c:pt idx="19">
                  <c:v>0.79506666053688801</c:v>
                </c:pt>
                <c:pt idx="20">
                  <c:v>0.71348527911743065</c:v>
                </c:pt>
                <c:pt idx="21">
                  <c:v>0.61322627303377408</c:v>
                </c:pt>
                <c:pt idx="22">
                  <c:v>0.48279048246845524</c:v>
                </c:pt>
                <c:pt idx="23">
                  <c:v>0.39733783808535689</c:v>
                </c:pt>
                <c:pt idx="24">
                  <c:v>0.28316392352658676</c:v>
                </c:pt>
                <c:pt idx="25">
                  <c:v>0.20100170644408738</c:v>
                </c:pt>
                <c:pt idx="26">
                  <c:v>2.1073424255447017E-8</c:v>
                </c:pt>
                <c:pt idx="27">
                  <c:v>-0.20100170644408738</c:v>
                </c:pt>
                <c:pt idx="28">
                  <c:v>-0.28316392352658676</c:v>
                </c:pt>
                <c:pt idx="29">
                  <c:v>-0.39733783808535689</c:v>
                </c:pt>
                <c:pt idx="30">
                  <c:v>-0.48279048246845524</c:v>
                </c:pt>
                <c:pt idx="31">
                  <c:v>-0.61322627303377408</c:v>
                </c:pt>
                <c:pt idx="32">
                  <c:v>-0.71348527911743065</c:v>
                </c:pt>
                <c:pt idx="33">
                  <c:v>-0.79506666053688801</c:v>
                </c:pt>
                <c:pt idx="34">
                  <c:v>-0.86328194437211325</c:v>
                </c:pt>
                <c:pt idx="35">
                  <c:v>-0.97039685997378355</c:v>
                </c:pt>
                <c:pt idx="36">
                  <c:v>-1.0480001405636958</c:v>
                </c:pt>
                <c:pt idx="37">
                  <c:v>-1.1023422344274654</c:v>
                </c:pt>
                <c:pt idx="38">
                  <c:v>-1.1367639981060329</c:v>
                </c:pt>
                <c:pt idx="39">
                  <c:v>-1.1530508450991883</c:v>
                </c:pt>
                <c:pt idx="40">
                  <c:v>-1.1519722191894892</c:v>
                </c:pt>
                <c:pt idx="41">
                  <c:v>-1.133478546153929</c:v>
                </c:pt>
                <c:pt idx="42">
                  <c:v>-1.0966891600652198</c:v>
                </c:pt>
                <c:pt idx="43">
                  <c:v>-1.0396636434079793</c:v>
                </c:pt>
                <c:pt idx="44">
                  <c:v>-0.95879807438824916</c:v>
                </c:pt>
                <c:pt idx="45">
                  <c:v>-0.84729385804651025</c:v>
                </c:pt>
                <c:pt idx="46">
                  <c:v>-0.77607725356573021</c:v>
                </c:pt>
                <c:pt idx="47">
                  <c:v>-0.69046353612810696</c:v>
                </c:pt>
                <c:pt idx="48">
                  <c:v>-0.58415653342622875</c:v>
                </c:pt>
                <c:pt idx="49">
                  <c:v>-0.44248478614318915</c:v>
                </c:pt>
                <c:pt idx="50">
                  <c:v>-0.3454567480606035</c:v>
                </c:pt>
                <c:pt idx="51">
                  <c:v>-0.20100170644408627</c:v>
                </c:pt>
                <c:pt idx="52">
                  <c:v>0</c:v>
                </c:pt>
              </c:numCache>
            </c:numRef>
          </c:xVal>
          <c:yVal>
            <c:numRef>
              <c:f>'v=const'!$B$8:$B$608</c:f>
              <c:numCache>
                <c:formatCode>General</c:formatCode>
                <c:ptCount val="601"/>
                <c:pt idx="0">
                  <c:v>-1.7320508075688776</c:v>
                </c:pt>
                <c:pt idx="1">
                  <c:v>-1.7144217917157594</c:v>
                </c:pt>
                <c:pt idx="2">
                  <c:v>-1.6791637600095226</c:v>
                </c:pt>
                <c:pt idx="3">
                  <c:v>-1.6439057283032859</c:v>
                </c:pt>
                <c:pt idx="4">
                  <c:v>-1.5733896648908126</c:v>
                </c:pt>
                <c:pt idx="5">
                  <c:v>-1.5028736014783393</c:v>
                </c:pt>
                <c:pt idx="6">
                  <c:v>-1.432357538065866</c:v>
                </c:pt>
                <c:pt idx="7">
                  <c:v>-1.3618414746533927</c:v>
                </c:pt>
                <c:pt idx="8">
                  <c:v>-1.2208093478284459</c:v>
                </c:pt>
                <c:pt idx="9">
                  <c:v>-1.079777221003499</c:v>
                </c:pt>
                <c:pt idx="10">
                  <c:v>-0.93874509417855223</c:v>
                </c:pt>
                <c:pt idx="11">
                  <c:v>-0.79771296735360542</c:v>
                </c:pt>
                <c:pt idx="12">
                  <c:v>-0.6566808405286586</c:v>
                </c:pt>
                <c:pt idx="13">
                  <c:v>-0.51564871370371179</c:v>
                </c:pt>
                <c:pt idx="14">
                  <c:v>-0.37461658687876503</c:v>
                </c:pt>
                <c:pt idx="15">
                  <c:v>-0.23358446005381828</c:v>
                </c:pt>
                <c:pt idx="16">
                  <c:v>-9.2552333228871519E-2</c:v>
                </c:pt>
                <c:pt idx="17">
                  <c:v>4.8479793596075238E-2</c:v>
                </c:pt>
                <c:pt idx="18">
                  <c:v>0.189511920421022</c:v>
                </c:pt>
                <c:pt idx="19">
                  <c:v>0.26002798383349535</c:v>
                </c:pt>
                <c:pt idx="20">
                  <c:v>0.33054404724596875</c:v>
                </c:pt>
                <c:pt idx="21">
                  <c:v>0.40106011065844216</c:v>
                </c:pt>
                <c:pt idx="22">
                  <c:v>0.47157617407091557</c:v>
                </c:pt>
                <c:pt idx="23">
                  <c:v>0.50683420577715221</c:v>
                </c:pt>
                <c:pt idx="24">
                  <c:v>0.54209223748338886</c:v>
                </c:pt>
                <c:pt idx="25">
                  <c:v>0.55972125333650724</c:v>
                </c:pt>
                <c:pt idx="26">
                  <c:v>0.57735026918962562</c:v>
                </c:pt>
                <c:pt idx="27">
                  <c:v>0.55972125333650724</c:v>
                </c:pt>
                <c:pt idx="28">
                  <c:v>0.54209223748338886</c:v>
                </c:pt>
                <c:pt idx="29">
                  <c:v>0.50683420577715221</c:v>
                </c:pt>
                <c:pt idx="30">
                  <c:v>0.47157617407091551</c:v>
                </c:pt>
                <c:pt idx="31">
                  <c:v>0.40106011065844216</c:v>
                </c:pt>
                <c:pt idx="32">
                  <c:v>0.33054404724596875</c:v>
                </c:pt>
                <c:pt idx="33">
                  <c:v>0.26002798383349535</c:v>
                </c:pt>
                <c:pt idx="34">
                  <c:v>0.18951192042102197</c:v>
                </c:pt>
                <c:pt idx="35">
                  <c:v>4.847979359607521E-2</c:v>
                </c:pt>
                <c:pt idx="36">
                  <c:v>-9.2552333228871547E-2</c:v>
                </c:pt>
                <c:pt idx="37">
                  <c:v>-0.2335844600538183</c:v>
                </c:pt>
                <c:pt idx="38">
                  <c:v>-0.37461658687876509</c:v>
                </c:pt>
                <c:pt idx="39">
                  <c:v>-0.51564871370371179</c:v>
                </c:pt>
                <c:pt idx="40">
                  <c:v>-0.6566808405286586</c:v>
                </c:pt>
                <c:pt idx="41">
                  <c:v>-0.79771296735360542</c:v>
                </c:pt>
                <c:pt idx="42">
                  <c:v>-0.93874509417855223</c:v>
                </c:pt>
                <c:pt idx="43">
                  <c:v>-1.079777221003499</c:v>
                </c:pt>
                <c:pt idx="44">
                  <c:v>-1.2208093478284459</c:v>
                </c:pt>
                <c:pt idx="45">
                  <c:v>-1.3618414746533927</c:v>
                </c:pt>
                <c:pt idx="46">
                  <c:v>-1.432357538065866</c:v>
                </c:pt>
                <c:pt idx="47">
                  <c:v>-1.5028736014783393</c:v>
                </c:pt>
                <c:pt idx="48">
                  <c:v>-1.5733896648908126</c:v>
                </c:pt>
                <c:pt idx="49">
                  <c:v>-1.6439057283032859</c:v>
                </c:pt>
                <c:pt idx="50">
                  <c:v>-1.6791637600095226</c:v>
                </c:pt>
                <c:pt idx="51">
                  <c:v>-1.7144217917157594</c:v>
                </c:pt>
                <c:pt idx="52">
                  <c:v>-1.7320508075688776</c:v>
                </c:pt>
                <c:pt idx="54">
                  <c:v>-2.4142135623730954</c:v>
                </c:pt>
                <c:pt idx="55">
                  <c:v>-2.3926225156193075</c:v>
                </c:pt>
                <c:pt idx="56">
                  <c:v>-2.3494404221117322</c:v>
                </c:pt>
                <c:pt idx="57">
                  <c:v>-2.3062583286041569</c:v>
                </c:pt>
                <c:pt idx="58">
                  <c:v>-2.2198941415890059</c:v>
                </c:pt>
                <c:pt idx="59">
                  <c:v>-2.1335299545738549</c:v>
                </c:pt>
                <c:pt idx="60">
                  <c:v>-2.0471657675587038</c:v>
                </c:pt>
                <c:pt idx="61">
                  <c:v>-1.960801580543553</c:v>
                </c:pt>
                <c:pt idx="62">
                  <c:v>-1.7880732065132514</c:v>
                </c:pt>
                <c:pt idx="63">
                  <c:v>-1.6153448324829498</c:v>
                </c:pt>
                <c:pt idx="64">
                  <c:v>-1.4426164584526482</c:v>
                </c:pt>
                <c:pt idx="65">
                  <c:v>-1.2698880844223466</c:v>
                </c:pt>
                <c:pt idx="66">
                  <c:v>-1.097159710392045</c:v>
                </c:pt>
                <c:pt idx="67">
                  <c:v>-0.92443133636174324</c:v>
                </c:pt>
                <c:pt idx="68">
                  <c:v>-0.75170296233144152</c:v>
                </c:pt>
                <c:pt idx="69">
                  <c:v>-0.57897458830113979</c:v>
                </c:pt>
                <c:pt idx="70">
                  <c:v>-0.40624621427083807</c:v>
                </c:pt>
                <c:pt idx="71">
                  <c:v>-0.23351784024053637</c:v>
                </c:pt>
                <c:pt idx="72">
                  <c:v>-6.0789466210234677E-2</c:v>
                </c:pt>
                <c:pt idx="73">
                  <c:v>2.5574720804916171E-2</c:v>
                </c:pt>
                <c:pt idx="74">
                  <c:v>0.11193890782006702</c:v>
                </c:pt>
                <c:pt idx="75">
                  <c:v>0.19830309483521785</c:v>
                </c:pt>
                <c:pt idx="76">
                  <c:v>0.28466728185036871</c:v>
                </c:pt>
                <c:pt idx="77">
                  <c:v>0.32784937535794412</c:v>
                </c:pt>
                <c:pt idx="78">
                  <c:v>0.37103146886551952</c:v>
                </c:pt>
                <c:pt idx="79">
                  <c:v>0.39262251561930722</c:v>
                </c:pt>
                <c:pt idx="80">
                  <c:v>0.41421356237309492</c:v>
                </c:pt>
                <c:pt idx="81">
                  <c:v>0.39262251561930722</c:v>
                </c:pt>
                <c:pt idx="82">
                  <c:v>0.37103146886551952</c:v>
                </c:pt>
                <c:pt idx="83">
                  <c:v>0.32784937535794412</c:v>
                </c:pt>
                <c:pt idx="84">
                  <c:v>0.28466728185036871</c:v>
                </c:pt>
                <c:pt idx="85">
                  <c:v>0.19830309483521785</c:v>
                </c:pt>
                <c:pt idx="86">
                  <c:v>0.111938907820067</c:v>
                </c:pt>
                <c:pt idx="87">
                  <c:v>2.5574720804916157E-2</c:v>
                </c:pt>
                <c:pt idx="88">
                  <c:v>-6.0789466210234691E-2</c:v>
                </c:pt>
                <c:pt idx="89">
                  <c:v>-0.2335178402405364</c:v>
                </c:pt>
                <c:pt idx="90">
                  <c:v>-0.40624621427083807</c:v>
                </c:pt>
                <c:pt idx="91">
                  <c:v>-0.57897458830113979</c:v>
                </c:pt>
                <c:pt idx="92">
                  <c:v>-0.75170296233144152</c:v>
                </c:pt>
                <c:pt idx="93">
                  <c:v>-0.92443133636174324</c:v>
                </c:pt>
                <c:pt idx="94">
                  <c:v>-1.097159710392045</c:v>
                </c:pt>
                <c:pt idx="95">
                  <c:v>-1.2698880844223466</c:v>
                </c:pt>
                <c:pt idx="96">
                  <c:v>-1.4426164584526482</c:v>
                </c:pt>
                <c:pt idx="97">
                  <c:v>-1.6153448324829498</c:v>
                </c:pt>
                <c:pt idx="98">
                  <c:v>-1.7880732065132514</c:v>
                </c:pt>
                <c:pt idx="99">
                  <c:v>-1.960801580543553</c:v>
                </c:pt>
                <c:pt idx="100">
                  <c:v>-2.0471657675587038</c:v>
                </c:pt>
                <c:pt idx="101">
                  <c:v>-2.1335299545738549</c:v>
                </c:pt>
                <c:pt idx="102">
                  <c:v>-2.2198941415890059</c:v>
                </c:pt>
                <c:pt idx="103">
                  <c:v>-2.3062583286041569</c:v>
                </c:pt>
                <c:pt idx="104">
                  <c:v>-2.3494404221117322</c:v>
                </c:pt>
                <c:pt idx="105">
                  <c:v>-2.3926225156193075</c:v>
                </c:pt>
                <c:pt idx="106">
                  <c:v>-2.4142135623730954</c:v>
                </c:pt>
                <c:pt idx="108">
                  <c:v>-3.7320498075688775</c:v>
                </c:pt>
                <c:pt idx="109">
                  <c:v>-3.7015154564238393</c:v>
                </c:pt>
                <c:pt idx="110">
                  <c:v>-3.6404467541337628</c:v>
                </c:pt>
                <c:pt idx="111">
                  <c:v>-3.5793780518436864</c:v>
                </c:pt>
                <c:pt idx="112">
                  <c:v>-3.4572406472635335</c:v>
                </c:pt>
                <c:pt idx="113">
                  <c:v>-3.3351032426833807</c:v>
                </c:pt>
                <c:pt idx="114">
                  <c:v>-3.2129658381032278</c:v>
                </c:pt>
                <c:pt idx="115">
                  <c:v>-3.0908284335230749</c:v>
                </c:pt>
                <c:pt idx="116">
                  <c:v>-2.8465536243627696</c:v>
                </c:pt>
                <c:pt idx="117">
                  <c:v>-2.6022788152024643</c:v>
                </c:pt>
                <c:pt idx="118">
                  <c:v>-2.358004006042159</c:v>
                </c:pt>
                <c:pt idx="119">
                  <c:v>-2.1137291968818537</c:v>
                </c:pt>
                <c:pt idx="120">
                  <c:v>-1.8694543877215484</c:v>
                </c:pt>
                <c:pt idx="121">
                  <c:v>-1.6251795785612431</c:v>
                </c:pt>
                <c:pt idx="122">
                  <c:v>-1.3809047694009378</c:v>
                </c:pt>
                <c:pt idx="123">
                  <c:v>-1.1366299602406325</c:v>
                </c:pt>
                <c:pt idx="124">
                  <c:v>-0.89235515108032715</c:v>
                </c:pt>
                <c:pt idx="125">
                  <c:v>-0.64808034192002184</c:v>
                </c:pt>
                <c:pt idx="126">
                  <c:v>-0.40380553275971653</c:v>
                </c:pt>
                <c:pt idx="127">
                  <c:v>-0.28166812817956388</c:v>
                </c:pt>
                <c:pt idx="128">
                  <c:v>-0.15953072359941123</c:v>
                </c:pt>
                <c:pt idx="129">
                  <c:v>-3.7393319019258561E-2</c:v>
                </c:pt>
                <c:pt idx="130">
                  <c:v>8.4744085560894106E-2</c:v>
                </c:pt>
                <c:pt idx="131">
                  <c:v>0.14581278785097043</c:v>
                </c:pt>
                <c:pt idx="132">
                  <c:v>0.20688149014104676</c:v>
                </c:pt>
                <c:pt idx="133">
                  <c:v>0.23741584128608492</c:v>
                </c:pt>
                <c:pt idx="134">
                  <c:v>0.26795019243112311</c:v>
                </c:pt>
                <c:pt idx="135">
                  <c:v>0.23741584128608495</c:v>
                </c:pt>
                <c:pt idx="136">
                  <c:v>0.20688149014104679</c:v>
                </c:pt>
                <c:pt idx="137">
                  <c:v>0.14581278785097046</c:v>
                </c:pt>
                <c:pt idx="138">
                  <c:v>8.4744085560894133E-2</c:v>
                </c:pt>
                <c:pt idx="139">
                  <c:v>-3.7393319019258534E-2</c:v>
                </c:pt>
                <c:pt idx="140">
                  <c:v>-0.1595307235994112</c:v>
                </c:pt>
                <c:pt idx="141">
                  <c:v>-0.28166812817956388</c:v>
                </c:pt>
                <c:pt idx="142">
                  <c:v>-0.40380553275971653</c:v>
                </c:pt>
                <c:pt idx="143">
                  <c:v>-0.64808034192002184</c:v>
                </c:pt>
                <c:pt idx="144">
                  <c:v>-0.89235515108032715</c:v>
                </c:pt>
                <c:pt idx="145">
                  <c:v>-1.1366299602406325</c:v>
                </c:pt>
                <c:pt idx="146">
                  <c:v>-1.3809047694009378</c:v>
                </c:pt>
                <c:pt idx="147">
                  <c:v>-1.6251795785612431</c:v>
                </c:pt>
                <c:pt idx="148">
                  <c:v>-1.8694543877215484</c:v>
                </c:pt>
                <c:pt idx="149">
                  <c:v>-2.1137291968818537</c:v>
                </c:pt>
                <c:pt idx="150">
                  <c:v>-2.358004006042159</c:v>
                </c:pt>
                <c:pt idx="151">
                  <c:v>-2.6022788152024643</c:v>
                </c:pt>
                <c:pt idx="152">
                  <c:v>-2.8465536243627696</c:v>
                </c:pt>
                <c:pt idx="153">
                  <c:v>-3.0908284335230749</c:v>
                </c:pt>
                <c:pt idx="154">
                  <c:v>-3.2129658381032278</c:v>
                </c:pt>
                <c:pt idx="155">
                  <c:v>-3.3351032426833807</c:v>
                </c:pt>
                <c:pt idx="156">
                  <c:v>-3.4572406472635335</c:v>
                </c:pt>
                <c:pt idx="157">
                  <c:v>-3.5793780518436864</c:v>
                </c:pt>
                <c:pt idx="158">
                  <c:v>-3.6404467541337628</c:v>
                </c:pt>
                <c:pt idx="159">
                  <c:v>-3.7015154564238393</c:v>
                </c:pt>
                <c:pt idx="160">
                  <c:v>-3.7320498075688775</c:v>
                </c:pt>
                <c:pt idx="162">
                  <c:v>-6.3137514146750435</c:v>
                </c:pt>
                <c:pt idx="163">
                  <c:v>-6.2643457966979472</c:v>
                </c:pt>
                <c:pt idx="164">
                  <c:v>-6.1655345607437555</c:v>
                </c:pt>
                <c:pt idx="165">
                  <c:v>-6.0667233247895638</c:v>
                </c:pt>
                <c:pt idx="166">
                  <c:v>-5.8691008528811794</c:v>
                </c:pt>
                <c:pt idx="167">
                  <c:v>-5.6714783809727951</c:v>
                </c:pt>
                <c:pt idx="168">
                  <c:v>-5.4738559090644108</c:v>
                </c:pt>
                <c:pt idx="169">
                  <c:v>-5.2762334371560264</c:v>
                </c:pt>
                <c:pt idx="170">
                  <c:v>-4.8809884933392578</c:v>
                </c:pt>
                <c:pt idx="171">
                  <c:v>-4.4857435495224891</c:v>
                </c:pt>
                <c:pt idx="172">
                  <c:v>-4.0904986057057204</c:v>
                </c:pt>
                <c:pt idx="173">
                  <c:v>-3.6952536618889522</c:v>
                </c:pt>
                <c:pt idx="174">
                  <c:v>-3.300008718072184</c:v>
                </c:pt>
                <c:pt idx="175">
                  <c:v>-2.9047637742554158</c:v>
                </c:pt>
                <c:pt idx="176">
                  <c:v>-2.5095188304386475</c:v>
                </c:pt>
                <c:pt idx="177">
                  <c:v>-2.1142738866218793</c:v>
                </c:pt>
                <c:pt idx="178">
                  <c:v>-1.7190289428051111</c:v>
                </c:pt>
                <c:pt idx="179">
                  <c:v>-1.3237839989883429</c:v>
                </c:pt>
                <c:pt idx="180">
                  <c:v>-0.92853905517157465</c:v>
                </c:pt>
                <c:pt idx="181">
                  <c:v>-0.73091658326319053</c:v>
                </c:pt>
                <c:pt idx="182">
                  <c:v>-0.53329411135480642</c:v>
                </c:pt>
                <c:pt idx="183">
                  <c:v>-0.33567163944642231</c:v>
                </c:pt>
                <c:pt idx="184">
                  <c:v>-0.1380491675380382</c:v>
                </c:pt>
                <c:pt idx="185">
                  <c:v>-3.9237931583846142E-2</c:v>
                </c:pt>
                <c:pt idx="186">
                  <c:v>5.9573304370345914E-2</c:v>
                </c:pt>
                <c:pt idx="187">
                  <c:v>0.10897892234744194</c:v>
                </c:pt>
                <c:pt idx="188">
                  <c:v>0.15837454032453796</c:v>
                </c:pt>
                <c:pt idx="189">
                  <c:v>0.10896892234744193</c:v>
                </c:pt>
                <c:pt idx="190">
                  <c:v>5.9563304370345904E-2</c:v>
                </c:pt>
                <c:pt idx="191">
                  <c:v>-3.9247931583846152E-2</c:v>
                </c:pt>
                <c:pt idx="192">
                  <c:v>-0.13805916753803821</c:v>
                </c:pt>
                <c:pt idx="193">
                  <c:v>-0.33568163944642232</c:v>
                </c:pt>
                <c:pt idx="194">
                  <c:v>-0.53330411135480649</c:v>
                </c:pt>
                <c:pt idx="195">
                  <c:v>-0.7309265832631906</c:v>
                </c:pt>
                <c:pt idx="196">
                  <c:v>-0.92854905517157471</c:v>
                </c:pt>
                <c:pt idx="197">
                  <c:v>-1.3237939989883429</c:v>
                </c:pt>
                <c:pt idx="198">
                  <c:v>-1.7190389428051112</c:v>
                </c:pt>
                <c:pt idx="199">
                  <c:v>-2.1142838866218794</c:v>
                </c:pt>
                <c:pt idx="200">
                  <c:v>-2.5095288304386476</c:v>
                </c:pt>
                <c:pt idx="201">
                  <c:v>-2.9047737742554158</c:v>
                </c:pt>
                <c:pt idx="202">
                  <c:v>-3.3000187180721841</c:v>
                </c:pt>
                <c:pt idx="203">
                  <c:v>-3.6952636618889523</c:v>
                </c:pt>
                <c:pt idx="204">
                  <c:v>-4.0905086057057201</c:v>
                </c:pt>
                <c:pt idx="205">
                  <c:v>-4.4857535495224887</c:v>
                </c:pt>
                <c:pt idx="206">
                  <c:v>-4.8809984933392574</c:v>
                </c:pt>
                <c:pt idx="207">
                  <c:v>-5.2762434371560261</c:v>
                </c:pt>
                <c:pt idx="208">
                  <c:v>-5.4738659090644104</c:v>
                </c:pt>
                <c:pt idx="209">
                  <c:v>-5.6714883809727947</c:v>
                </c:pt>
                <c:pt idx="210">
                  <c:v>-5.8691108528811791</c:v>
                </c:pt>
                <c:pt idx="211">
                  <c:v>-6.0667333247895634</c:v>
                </c:pt>
                <c:pt idx="212">
                  <c:v>-6.1655445607437551</c:v>
                </c:pt>
                <c:pt idx="213">
                  <c:v>-6.2643557966979468</c:v>
                </c:pt>
                <c:pt idx="214">
                  <c:v>-6.3136614146750434</c:v>
                </c:pt>
                <c:pt idx="216">
                  <c:v>0.99999999999999989</c:v>
                </c:pt>
                <c:pt idx="217">
                  <c:v>0.98473282442748078</c:v>
                </c:pt>
                <c:pt idx="218">
                  <c:v>0.95419847328244256</c:v>
                </c:pt>
                <c:pt idx="219">
                  <c:v>0.92366412213740434</c:v>
                </c:pt>
                <c:pt idx="220">
                  <c:v>0.86259541984732802</c:v>
                </c:pt>
                <c:pt idx="221">
                  <c:v>0.80152671755725169</c:v>
                </c:pt>
                <c:pt idx="222">
                  <c:v>0.74045801526717536</c:v>
                </c:pt>
                <c:pt idx="223">
                  <c:v>0.67938931297709904</c:v>
                </c:pt>
                <c:pt idx="224">
                  <c:v>0.55725190839694638</c:v>
                </c:pt>
                <c:pt idx="225">
                  <c:v>0.43511450381679373</c:v>
                </c:pt>
                <c:pt idx="226">
                  <c:v>0.31297709923664108</c:v>
                </c:pt>
                <c:pt idx="227">
                  <c:v>0.19083969465648842</c:v>
                </c:pt>
                <c:pt idx="228">
                  <c:v>6.8702290076335756E-2</c:v>
                </c:pt>
                <c:pt idx="229">
                  <c:v>-5.3435114503816911E-2</c:v>
                </c:pt>
                <c:pt idx="230">
                  <c:v>-0.17557251908396959</c:v>
                </c:pt>
                <c:pt idx="231">
                  <c:v>-0.29770992366412224</c:v>
                </c:pt>
                <c:pt idx="232">
                  <c:v>-0.4198473282442749</c:v>
                </c:pt>
                <c:pt idx="233">
                  <c:v>-0.54198473282442761</c:v>
                </c:pt>
                <c:pt idx="234">
                  <c:v>-0.66412213740458026</c:v>
                </c:pt>
                <c:pt idx="235">
                  <c:v>-0.72519083969465659</c:v>
                </c:pt>
                <c:pt idx="236">
                  <c:v>-0.78625954198473291</c:v>
                </c:pt>
                <c:pt idx="237">
                  <c:v>-0.84732824427480924</c:v>
                </c:pt>
                <c:pt idx="238">
                  <c:v>-0.90839694656488557</c:v>
                </c:pt>
                <c:pt idx="239">
                  <c:v>-0.93893129770992378</c:v>
                </c:pt>
                <c:pt idx="240">
                  <c:v>-0.969465648854962</c:v>
                </c:pt>
                <c:pt idx="241">
                  <c:v>-0.98473282442748111</c:v>
                </c:pt>
                <c:pt idx="242">
                  <c:v>-1.0000000000000002</c:v>
                </c:pt>
                <c:pt idx="243">
                  <c:v>-0.98473282442748111</c:v>
                </c:pt>
                <c:pt idx="244">
                  <c:v>-0.969465648854962</c:v>
                </c:pt>
                <c:pt idx="245">
                  <c:v>-0.93893129770992378</c:v>
                </c:pt>
                <c:pt idx="246">
                  <c:v>-0.90839694656488557</c:v>
                </c:pt>
                <c:pt idx="247">
                  <c:v>-0.84732824427480924</c:v>
                </c:pt>
                <c:pt idx="248">
                  <c:v>-0.78625954198473291</c:v>
                </c:pt>
                <c:pt idx="249">
                  <c:v>-0.72519083969465659</c:v>
                </c:pt>
                <c:pt idx="250">
                  <c:v>-0.66412213740458026</c:v>
                </c:pt>
                <c:pt idx="251">
                  <c:v>-0.54198473282442761</c:v>
                </c:pt>
                <c:pt idx="252">
                  <c:v>-0.41984732824427495</c:v>
                </c:pt>
                <c:pt idx="253">
                  <c:v>-0.2977099236641223</c:v>
                </c:pt>
                <c:pt idx="254">
                  <c:v>-0.17557251908396965</c:v>
                </c:pt>
                <c:pt idx="255">
                  <c:v>-5.343511450381698E-2</c:v>
                </c:pt>
                <c:pt idx="256">
                  <c:v>6.8702290076335687E-2</c:v>
                </c:pt>
                <c:pt idx="257">
                  <c:v>0.19083969465648837</c:v>
                </c:pt>
                <c:pt idx="258">
                  <c:v>0.31297709923664102</c:v>
                </c:pt>
                <c:pt idx="259">
                  <c:v>0.43511450381679367</c:v>
                </c:pt>
                <c:pt idx="260">
                  <c:v>0.55725190839694638</c:v>
                </c:pt>
                <c:pt idx="261">
                  <c:v>0.67938931297709904</c:v>
                </c:pt>
                <c:pt idx="262">
                  <c:v>0.74045801526717536</c:v>
                </c:pt>
                <c:pt idx="263">
                  <c:v>0.80152671755725169</c:v>
                </c:pt>
                <c:pt idx="264">
                  <c:v>0.86259541984732802</c:v>
                </c:pt>
                <c:pt idx="265">
                  <c:v>0.92366412213740434</c:v>
                </c:pt>
                <c:pt idx="266">
                  <c:v>0.95419847328244256</c:v>
                </c:pt>
                <c:pt idx="267">
                  <c:v>0.98473282442748078</c:v>
                </c:pt>
                <c:pt idx="268">
                  <c:v>0.99999999999999989</c:v>
                </c:pt>
                <c:pt idx="270">
                  <c:v>1.732050807568877</c:v>
                </c:pt>
                <c:pt idx="271">
                  <c:v>1.7144217917157587</c:v>
                </c:pt>
                <c:pt idx="272">
                  <c:v>1.6791637600095219</c:v>
                </c:pt>
                <c:pt idx="273">
                  <c:v>1.6439057283032852</c:v>
                </c:pt>
                <c:pt idx="274">
                  <c:v>1.5733896648908119</c:v>
                </c:pt>
                <c:pt idx="275">
                  <c:v>1.5028736014783386</c:v>
                </c:pt>
                <c:pt idx="276">
                  <c:v>1.4323575380658653</c:v>
                </c:pt>
                <c:pt idx="277">
                  <c:v>1.361841474653392</c:v>
                </c:pt>
                <c:pt idx="278">
                  <c:v>1.2208093478284452</c:v>
                </c:pt>
                <c:pt idx="279">
                  <c:v>1.0797772210034984</c:v>
                </c:pt>
                <c:pt idx="280">
                  <c:v>0.93874509417855168</c:v>
                </c:pt>
                <c:pt idx="281">
                  <c:v>0.79771296735360497</c:v>
                </c:pt>
                <c:pt idx="282">
                  <c:v>0.65668084052865827</c:v>
                </c:pt>
                <c:pt idx="283">
                  <c:v>0.51564871370371157</c:v>
                </c:pt>
                <c:pt idx="284">
                  <c:v>0.37461658687876487</c:v>
                </c:pt>
                <c:pt idx="285">
                  <c:v>0.23358446005381814</c:v>
                </c:pt>
                <c:pt idx="286">
                  <c:v>9.2552333228871408E-2</c:v>
                </c:pt>
                <c:pt idx="287">
                  <c:v>-4.8479793596075321E-2</c:v>
                </c:pt>
                <c:pt idx="288">
                  <c:v>-0.18951192042102205</c:v>
                </c:pt>
                <c:pt idx="289">
                  <c:v>-0.2600279838334954</c:v>
                </c:pt>
                <c:pt idx="290">
                  <c:v>-0.33054404724596875</c:v>
                </c:pt>
                <c:pt idx="291">
                  <c:v>-0.4010601106584421</c:v>
                </c:pt>
                <c:pt idx="292">
                  <c:v>-0.47157617407091545</c:v>
                </c:pt>
                <c:pt idx="293">
                  <c:v>-0.5068342057771521</c:v>
                </c:pt>
                <c:pt idx="294">
                  <c:v>-0.54209223748338875</c:v>
                </c:pt>
                <c:pt idx="295">
                  <c:v>-0.55972125333650713</c:v>
                </c:pt>
                <c:pt idx="296">
                  <c:v>-0.57735026918962551</c:v>
                </c:pt>
                <c:pt idx="297">
                  <c:v>-0.55972125333650713</c:v>
                </c:pt>
                <c:pt idx="298">
                  <c:v>-0.54209223748338875</c:v>
                </c:pt>
                <c:pt idx="299">
                  <c:v>-0.5068342057771521</c:v>
                </c:pt>
                <c:pt idx="300">
                  <c:v>-0.4715761740709154</c:v>
                </c:pt>
                <c:pt idx="301">
                  <c:v>-0.40106011065844205</c:v>
                </c:pt>
                <c:pt idx="302">
                  <c:v>-0.3305440472459687</c:v>
                </c:pt>
                <c:pt idx="303">
                  <c:v>-0.26002798383349535</c:v>
                </c:pt>
                <c:pt idx="304">
                  <c:v>-0.189511920421022</c:v>
                </c:pt>
                <c:pt idx="305">
                  <c:v>-4.8479793596075266E-2</c:v>
                </c:pt>
                <c:pt idx="306">
                  <c:v>9.2552333228871464E-2</c:v>
                </c:pt>
                <c:pt idx="307">
                  <c:v>0.23358446005381819</c:v>
                </c:pt>
                <c:pt idx="308">
                  <c:v>0.37461658687876492</c:v>
                </c:pt>
                <c:pt idx="309">
                  <c:v>0.51564871370371168</c:v>
                </c:pt>
                <c:pt idx="310">
                  <c:v>0.65668084052865838</c:v>
                </c:pt>
                <c:pt idx="311">
                  <c:v>0.79771296735360508</c:v>
                </c:pt>
                <c:pt idx="312">
                  <c:v>0.93874509417855179</c:v>
                </c:pt>
                <c:pt idx="313">
                  <c:v>1.0797772210034986</c:v>
                </c:pt>
                <c:pt idx="314">
                  <c:v>1.2208093478284454</c:v>
                </c:pt>
                <c:pt idx="315">
                  <c:v>1.3618414746533922</c:v>
                </c:pt>
                <c:pt idx="316">
                  <c:v>1.4323575380658655</c:v>
                </c:pt>
                <c:pt idx="317">
                  <c:v>1.5028736014783388</c:v>
                </c:pt>
                <c:pt idx="318">
                  <c:v>1.5733896648908121</c:v>
                </c:pt>
                <c:pt idx="319">
                  <c:v>1.6439057283032854</c:v>
                </c:pt>
                <c:pt idx="320">
                  <c:v>1.6791637600095222</c:v>
                </c:pt>
                <c:pt idx="321">
                  <c:v>1.7144217917157589</c:v>
                </c:pt>
                <c:pt idx="322">
                  <c:v>1.7320508075688772</c:v>
                </c:pt>
                <c:pt idx="324">
                  <c:v>2.4142135623730949</c:v>
                </c:pt>
                <c:pt idx="325">
                  <c:v>2.3926225156193071</c:v>
                </c:pt>
                <c:pt idx="326">
                  <c:v>2.3494404221117318</c:v>
                </c:pt>
                <c:pt idx="327">
                  <c:v>2.3062583286041565</c:v>
                </c:pt>
                <c:pt idx="328">
                  <c:v>2.2198941415890054</c:v>
                </c:pt>
                <c:pt idx="329">
                  <c:v>2.1335299545738544</c:v>
                </c:pt>
                <c:pt idx="330">
                  <c:v>2.0471657675587034</c:v>
                </c:pt>
                <c:pt idx="331">
                  <c:v>1.9608015805435526</c:v>
                </c:pt>
                <c:pt idx="332">
                  <c:v>1.788073206513251</c:v>
                </c:pt>
                <c:pt idx="333">
                  <c:v>1.6153448324829494</c:v>
                </c:pt>
                <c:pt idx="334">
                  <c:v>1.4426164584526477</c:v>
                </c:pt>
                <c:pt idx="335">
                  <c:v>1.2698880844223461</c:v>
                </c:pt>
                <c:pt idx="336">
                  <c:v>1.0971597103920445</c:v>
                </c:pt>
                <c:pt idx="337">
                  <c:v>0.92443133636174291</c:v>
                </c:pt>
                <c:pt idx="338">
                  <c:v>0.75170296233144129</c:v>
                </c:pt>
                <c:pt idx="339">
                  <c:v>0.57897458830113968</c:v>
                </c:pt>
                <c:pt idx="340">
                  <c:v>0.40624621427083801</c:v>
                </c:pt>
                <c:pt idx="341">
                  <c:v>0.23351784024053635</c:v>
                </c:pt>
                <c:pt idx="342">
                  <c:v>6.0789466210234677E-2</c:v>
                </c:pt>
                <c:pt idx="343">
                  <c:v>-2.5574720804916157E-2</c:v>
                </c:pt>
                <c:pt idx="344">
                  <c:v>-0.11193890782006699</c:v>
                </c:pt>
                <c:pt idx="345">
                  <c:v>-0.19830309483521782</c:v>
                </c:pt>
                <c:pt idx="346">
                  <c:v>-0.28466728185036866</c:v>
                </c:pt>
                <c:pt idx="347">
                  <c:v>-0.32784937535794406</c:v>
                </c:pt>
                <c:pt idx="348">
                  <c:v>-0.37103146886551946</c:v>
                </c:pt>
                <c:pt idx="349">
                  <c:v>-0.39262251561930717</c:v>
                </c:pt>
                <c:pt idx="350">
                  <c:v>-0.41421356237309487</c:v>
                </c:pt>
                <c:pt idx="351">
                  <c:v>-0.39262251561930717</c:v>
                </c:pt>
                <c:pt idx="352">
                  <c:v>-0.37103146886551946</c:v>
                </c:pt>
                <c:pt idx="353">
                  <c:v>-0.32784937535794406</c:v>
                </c:pt>
                <c:pt idx="354">
                  <c:v>-0.28466728185036866</c:v>
                </c:pt>
                <c:pt idx="355">
                  <c:v>-0.19830309483521782</c:v>
                </c:pt>
                <c:pt idx="356">
                  <c:v>-0.11193890782006699</c:v>
                </c:pt>
                <c:pt idx="357">
                  <c:v>-2.5574720804916157E-2</c:v>
                </c:pt>
                <c:pt idx="358">
                  <c:v>6.0789466210234677E-2</c:v>
                </c:pt>
                <c:pt idx="359">
                  <c:v>0.23351784024053635</c:v>
                </c:pt>
                <c:pt idx="360">
                  <c:v>0.40624621427083801</c:v>
                </c:pt>
                <c:pt idx="361">
                  <c:v>0.57897458830113968</c:v>
                </c:pt>
                <c:pt idx="362">
                  <c:v>0.75170296233144129</c:v>
                </c:pt>
                <c:pt idx="363">
                  <c:v>0.92443133636174291</c:v>
                </c:pt>
                <c:pt idx="364">
                  <c:v>1.0971597103920445</c:v>
                </c:pt>
                <c:pt idx="365">
                  <c:v>1.2698880844223461</c:v>
                </c:pt>
                <c:pt idx="366">
                  <c:v>1.4426164584526477</c:v>
                </c:pt>
                <c:pt idx="367">
                  <c:v>1.6153448324829494</c:v>
                </c:pt>
                <c:pt idx="368">
                  <c:v>1.788073206513251</c:v>
                </c:pt>
                <c:pt idx="369">
                  <c:v>1.9608015805435526</c:v>
                </c:pt>
                <c:pt idx="370">
                  <c:v>2.0471657675587034</c:v>
                </c:pt>
                <c:pt idx="371">
                  <c:v>2.1335299545738544</c:v>
                </c:pt>
                <c:pt idx="372">
                  <c:v>2.2198941415890054</c:v>
                </c:pt>
                <c:pt idx="373">
                  <c:v>2.3062583286041565</c:v>
                </c:pt>
                <c:pt idx="374">
                  <c:v>2.3494404221117318</c:v>
                </c:pt>
                <c:pt idx="375">
                  <c:v>2.3926225156193071</c:v>
                </c:pt>
                <c:pt idx="376">
                  <c:v>2.4142135623730949</c:v>
                </c:pt>
                <c:pt idx="378">
                  <c:v>3.7320508075688776</c:v>
                </c:pt>
                <c:pt idx="379">
                  <c:v>3.7015164564238394</c:v>
                </c:pt>
                <c:pt idx="380">
                  <c:v>3.640447754133763</c:v>
                </c:pt>
                <c:pt idx="381">
                  <c:v>3.5793790518436865</c:v>
                </c:pt>
                <c:pt idx="382">
                  <c:v>3.4572416472635337</c:v>
                </c:pt>
                <c:pt idx="383">
                  <c:v>3.3351042426833808</c:v>
                </c:pt>
                <c:pt idx="384">
                  <c:v>3.2129668381032279</c:v>
                </c:pt>
                <c:pt idx="385">
                  <c:v>3.090829433523075</c:v>
                </c:pt>
                <c:pt idx="386">
                  <c:v>2.8465546243627697</c:v>
                </c:pt>
                <c:pt idx="387">
                  <c:v>2.6022798152024644</c:v>
                </c:pt>
                <c:pt idx="388">
                  <c:v>2.3580050060421591</c:v>
                </c:pt>
                <c:pt idx="389">
                  <c:v>2.1137301968818538</c:v>
                </c:pt>
                <c:pt idx="390">
                  <c:v>1.8694553877215485</c:v>
                </c:pt>
                <c:pt idx="391">
                  <c:v>1.6251805785612432</c:v>
                </c:pt>
                <c:pt idx="392">
                  <c:v>1.3809057694009379</c:v>
                </c:pt>
                <c:pt idx="393">
                  <c:v>1.1366309602406326</c:v>
                </c:pt>
                <c:pt idx="394">
                  <c:v>0.89235615108032729</c:v>
                </c:pt>
                <c:pt idx="395">
                  <c:v>0.64808134192002198</c:v>
                </c:pt>
                <c:pt idx="396">
                  <c:v>0.40380653275971667</c:v>
                </c:pt>
                <c:pt idx="397">
                  <c:v>0.28166912817956402</c:v>
                </c:pt>
                <c:pt idx="398">
                  <c:v>0.15953172359941137</c:v>
                </c:pt>
                <c:pt idx="399">
                  <c:v>3.7394319019258701E-2</c:v>
                </c:pt>
                <c:pt idx="400">
                  <c:v>-8.4743085560893966E-2</c:v>
                </c:pt>
                <c:pt idx="401">
                  <c:v>-0.14581178785097029</c:v>
                </c:pt>
                <c:pt idx="402">
                  <c:v>-0.20688049014104662</c:v>
                </c:pt>
                <c:pt idx="403">
                  <c:v>-0.23741484128608478</c:v>
                </c:pt>
                <c:pt idx="404">
                  <c:v>-0.26794919243112297</c:v>
                </c:pt>
                <c:pt idx="405">
                  <c:v>-0.23741484128608481</c:v>
                </c:pt>
                <c:pt idx="406">
                  <c:v>-0.20688049014104665</c:v>
                </c:pt>
                <c:pt idx="407">
                  <c:v>-0.14581178785097032</c:v>
                </c:pt>
                <c:pt idx="408">
                  <c:v>-8.4743085560893994E-2</c:v>
                </c:pt>
                <c:pt idx="409">
                  <c:v>3.7394319019258673E-2</c:v>
                </c:pt>
                <c:pt idx="410">
                  <c:v>0.15953172359941134</c:v>
                </c:pt>
                <c:pt idx="411">
                  <c:v>0.28166912817956402</c:v>
                </c:pt>
                <c:pt idx="412">
                  <c:v>0.40380653275971667</c:v>
                </c:pt>
                <c:pt idx="413">
                  <c:v>0.64808134192002198</c:v>
                </c:pt>
                <c:pt idx="414">
                  <c:v>0.89235615108032729</c:v>
                </c:pt>
                <c:pt idx="415">
                  <c:v>1.1366309602406326</c:v>
                </c:pt>
                <c:pt idx="416">
                  <c:v>1.3809057694009379</c:v>
                </c:pt>
                <c:pt idx="417">
                  <c:v>1.6251805785612432</c:v>
                </c:pt>
                <c:pt idx="418">
                  <c:v>1.8694553877215485</c:v>
                </c:pt>
                <c:pt idx="419">
                  <c:v>2.1137301968818538</c:v>
                </c:pt>
                <c:pt idx="420">
                  <c:v>2.3580050060421591</c:v>
                </c:pt>
                <c:pt idx="421">
                  <c:v>2.6022798152024644</c:v>
                </c:pt>
                <c:pt idx="422">
                  <c:v>2.8465546243627697</c:v>
                </c:pt>
                <c:pt idx="423">
                  <c:v>3.090829433523075</c:v>
                </c:pt>
                <c:pt idx="424">
                  <c:v>3.2129668381032279</c:v>
                </c:pt>
                <c:pt idx="425">
                  <c:v>3.3351042426833808</c:v>
                </c:pt>
                <c:pt idx="426">
                  <c:v>3.4572416472635337</c:v>
                </c:pt>
                <c:pt idx="427">
                  <c:v>3.5793790518436865</c:v>
                </c:pt>
                <c:pt idx="428">
                  <c:v>3.640447754133763</c:v>
                </c:pt>
                <c:pt idx="429">
                  <c:v>3.7015164564238394</c:v>
                </c:pt>
                <c:pt idx="430">
                  <c:v>3.7320508075688776</c:v>
                </c:pt>
                <c:pt idx="432">
                  <c:v>6.3137515146750411</c:v>
                </c:pt>
                <c:pt idx="433">
                  <c:v>6.2643458966979448</c:v>
                </c:pt>
                <c:pt idx="434">
                  <c:v>6.1655346607437531</c:v>
                </c:pt>
                <c:pt idx="435">
                  <c:v>6.0667234247895614</c:v>
                </c:pt>
                <c:pt idx="436">
                  <c:v>5.8691009528811771</c:v>
                </c:pt>
                <c:pt idx="437">
                  <c:v>5.6714784809727927</c:v>
                </c:pt>
                <c:pt idx="438">
                  <c:v>5.4738560090644084</c:v>
                </c:pt>
                <c:pt idx="439">
                  <c:v>5.2762335371560241</c:v>
                </c:pt>
                <c:pt idx="440">
                  <c:v>4.8809885933392563</c:v>
                </c:pt>
                <c:pt idx="441">
                  <c:v>4.4857436495224885</c:v>
                </c:pt>
                <c:pt idx="442">
                  <c:v>4.0904987057057207</c:v>
                </c:pt>
                <c:pt idx="443">
                  <c:v>3.6952537618889525</c:v>
                </c:pt>
                <c:pt idx="444">
                  <c:v>3.3000088180721843</c:v>
                </c:pt>
                <c:pt idx="445">
                  <c:v>2.904763874255416</c:v>
                </c:pt>
                <c:pt idx="446">
                  <c:v>2.5095189304386478</c:v>
                </c:pt>
                <c:pt idx="447">
                  <c:v>2.1142739866218796</c:v>
                </c:pt>
                <c:pt idx="448">
                  <c:v>1.7190290428051114</c:v>
                </c:pt>
                <c:pt idx="449">
                  <c:v>1.3237840989883431</c:v>
                </c:pt>
                <c:pt idx="450">
                  <c:v>0.92853915517157504</c:v>
                </c:pt>
                <c:pt idx="451">
                  <c:v>0.73091668326319104</c:v>
                </c:pt>
                <c:pt idx="452">
                  <c:v>0.53329421135480692</c:v>
                </c:pt>
                <c:pt idx="453">
                  <c:v>0.33567173944642287</c:v>
                </c:pt>
                <c:pt idx="454">
                  <c:v>0.13804926753803881</c:v>
                </c:pt>
                <c:pt idx="455">
                  <c:v>3.9238031583846783E-2</c:v>
                </c:pt>
                <c:pt idx="456">
                  <c:v>-5.9573204370345245E-2</c:v>
                </c:pt>
                <c:pt idx="457">
                  <c:v>-0.10897882234744126</c:v>
                </c:pt>
                <c:pt idx="458">
                  <c:v>-0.15838444032453727</c:v>
                </c:pt>
                <c:pt idx="459">
                  <c:v>-0.10897882234744126</c:v>
                </c:pt>
                <c:pt idx="460">
                  <c:v>-5.9573204370345245E-2</c:v>
                </c:pt>
                <c:pt idx="461">
                  <c:v>3.9238031583846783E-2</c:v>
                </c:pt>
                <c:pt idx="462">
                  <c:v>0.13804926753803881</c:v>
                </c:pt>
                <c:pt idx="463">
                  <c:v>0.33567173944642287</c:v>
                </c:pt>
                <c:pt idx="464">
                  <c:v>0.53329421135480692</c:v>
                </c:pt>
                <c:pt idx="465">
                  <c:v>0.73091668326319104</c:v>
                </c:pt>
                <c:pt idx="466">
                  <c:v>0.92853915517157515</c:v>
                </c:pt>
                <c:pt idx="467">
                  <c:v>1.3237840989883431</c:v>
                </c:pt>
                <c:pt idx="468">
                  <c:v>1.7190290428051114</c:v>
                </c:pt>
                <c:pt idx="469">
                  <c:v>2.1142739866218796</c:v>
                </c:pt>
                <c:pt idx="470">
                  <c:v>2.5095189304386478</c:v>
                </c:pt>
                <c:pt idx="471">
                  <c:v>2.904763874255416</c:v>
                </c:pt>
                <c:pt idx="472">
                  <c:v>3.3000088180721843</c:v>
                </c:pt>
                <c:pt idx="473">
                  <c:v>3.6952537618889525</c:v>
                </c:pt>
                <c:pt idx="474">
                  <c:v>4.0904987057057207</c:v>
                </c:pt>
                <c:pt idx="475">
                  <c:v>4.4857436495224885</c:v>
                </c:pt>
                <c:pt idx="476">
                  <c:v>4.8809885933392563</c:v>
                </c:pt>
                <c:pt idx="477">
                  <c:v>5.2762335371560241</c:v>
                </c:pt>
                <c:pt idx="478">
                  <c:v>5.4738560090644084</c:v>
                </c:pt>
                <c:pt idx="479">
                  <c:v>5.6714784809727927</c:v>
                </c:pt>
                <c:pt idx="480">
                  <c:v>5.8691009528811771</c:v>
                </c:pt>
                <c:pt idx="481">
                  <c:v>6.0667234247895614</c:v>
                </c:pt>
                <c:pt idx="482">
                  <c:v>6.1655346607437531</c:v>
                </c:pt>
                <c:pt idx="483">
                  <c:v>6.2643458966979448</c:v>
                </c:pt>
                <c:pt idx="484">
                  <c:v>6.3137515146750411</c:v>
                </c:pt>
              </c:numCache>
            </c:numRef>
          </c:yVal>
        </c:ser>
        <c:ser>
          <c:idx val="9"/>
          <c:order val="9"/>
          <c:tx>
            <c:strRef>
              <c:f>'v=const'!$C$7</c:f>
              <c:strCache>
                <c:ptCount val="1"/>
                <c:pt idx="0">
                  <c:v>1/10 π</c:v>
                </c:pt>
              </c:strCache>
            </c:strRef>
          </c:tx>
          <c:spPr>
            <a:ln w="127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'v=const'!$C$170:$C$222</c:f>
              <c:numCache>
                <c:formatCode>General</c:formatCode>
                <c:ptCount val="53"/>
                <c:pt idx="0">
                  <c:v>8.0449585708045372E-4</c:v>
                </c:pt>
                <c:pt idx="1">
                  <c:v>0.56331128049534085</c:v>
                </c:pt>
                <c:pt idx="2">
                  <c:v>0.96814875471000572</c:v>
                </c:pt>
                <c:pt idx="3">
                  <c:v>1.2400714104672275</c:v>
                </c:pt>
                <c:pt idx="4">
                  <c:v>1.6371088310117634</c:v>
                </c:pt>
                <c:pt idx="5">
                  <c:v>1.9350359850113554</c:v>
                </c:pt>
                <c:pt idx="6">
                  <c:v>2.1749698662727881</c:v>
                </c:pt>
                <c:pt idx="7">
                  <c:v>2.3745555989056379</c:v>
                </c:pt>
                <c:pt idx="8">
                  <c:v>2.6870480438715489</c:v>
                </c:pt>
                <c:pt idx="9">
                  <c:v>2.9136751631965225</c:v>
                </c:pt>
                <c:pt idx="10">
                  <c:v>3.0734901320741548</c:v>
                </c:pt>
                <c:pt idx="11">
                  <c:v>3.1765930013240107</c:v>
                </c:pt>
                <c:pt idx="12">
                  <c:v>3.2284218232657773</c:v>
                </c:pt>
                <c:pt idx="13">
                  <c:v>3.2314446785596265</c:v>
                </c:pt>
                <c:pt idx="14">
                  <c:v>3.185800499249519</c:v>
                </c:pt>
                <c:pt idx="15">
                  <c:v>3.0893329053729714</c:v>
                </c:pt>
                <c:pt idx="16">
                  <c:v>2.9370382442515934</c:v>
                </c:pt>
                <c:pt idx="17">
                  <c:v>2.7195537069429832</c:v>
                </c:pt>
                <c:pt idx="18">
                  <c:v>2.4193623024410211</c:v>
                </c:pt>
                <c:pt idx="19">
                  <c:v>2.2281877880972862</c:v>
                </c:pt>
                <c:pt idx="20">
                  <c:v>1.9995545515870965</c:v>
                </c:pt>
                <c:pt idx="21">
                  <c:v>1.718576942622329</c:v>
                </c:pt>
                <c:pt idx="22">
                  <c:v>1.3530283544136064</c:v>
                </c:pt>
                <c:pt idx="23">
                  <c:v>1.113545803665859</c:v>
                </c:pt>
                <c:pt idx="24">
                  <c:v>0.79357133590806417</c:v>
                </c:pt>
                <c:pt idx="25">
                  <c:v>0.56331014909048449</c:v>
                </c:pt>
                <c:pt idx="26">
                  <c:v>8.0046266580066482E-3</c:v>
                </c:pt>
                <c:pt idx="27">
                  <c:v>-0.56336671646231984</c:v>
                </c:pt>
                <c:pt idx="28">
                  <c:v>-0.79361086825454941</c:v>
                </c:pt>
                <c:pt idx="29">
                  <c:v>-1.1135730895069067</c:v>
                </c:pt>
                <c:pt idx="30">
                  <c:v>-1.3530500805345616</c:v>
                </c:pt>
                <c:pt idx="31">
                  <c:v>-1.7185928976494307</c:v>
                </c:pt>
                <c:pt idx="32">
                  <c:v>-1.9995672763028485</c:v>
                </c:pt>
                <c:pt idx="33">
                  <c:v>-2.2281983202275679</c:v>
                </c:pt>
                <c:pt idx="34">
                  <c:v>-2.4193711855071678</c:v>
                </c:pt>
                <c:pt idx="35">
                  <c:v>-2.719560156135195</c:v>
                </c:pt>
                <c:pt idx="36">
                  <c:v>-2.9370428701652229</c:v>
                </c:pt>
                <c:pt idx="37">
                  <c:v>-3.0893360238590453</c:v>
                </c:pt>
                <c:pt idx="38">
                  <c:v>-3.1858022826617192</c:v>
                </c:pt>
                <c:pt idx="39">
                  <c:v>-3.2314452136600713</c:v>
                </c:pt>
                <c:pt idx="40">
                  <c:v>-3.228421134600489</c:v>
                </c:pt>
                <c:pt idx="41">
                  <c:v>-3.1765910571803531</c:v>
                </c:pt>
                <c:pt idx="42">
                  <c:v>-3.0734868367305292</c:v>
                </c:pt>
                <c:pt idx="43">
                  <c:v>-2.9136703305844391</c:v>
                </c:pt>
                <c:pt idx="44">
                  <c:v>-2.6870413327440268</c:v>
                </c:pt>
                <c:pt idx="45">
                  <c:v>-2.3745463400818512</c:v>
                </c:pt>
                <c:pt idx="46">
                  <c:v>-2.174958849184792</c:v>
                </c:pt>
                <c:pt idx="47">
                  <c:v>-1.935022580563853</c:v>
                </c:pt>
                <c:pt idx="48">
                  <c:v>-1.6370917799959752</c:v>
                </c:pt>
                <c:pt idx="49">
                  <c:v>-1.2400473064211821</c:v>
                </c:pt>
                <c:pt idx="50">
                  <c:v>-0.9681168597468307</c:v>
                </c:pt>
                <c:pt idx="51">
                  <c:v>-0.56325470738211547</c:v>
                </c:pt>
                <c:pt idx="52">
                  <c:v>-2.414811238036544E-2</c:v>
                </c:pt>
              </c:numCache>
            </c:numRef>
          </c:xVal>
          <c:yVal>
            <c:numRef>
              <c:f>'v=const'!$B$170:$B$222</c:f>
              <c:numCache>
                <c:formatCode>General</c:formatCode>
                <c:ptCount val="53"/>
                <c:pt idx="0">
                  <c:v>-6.3137514146750435</c:v>
                </c:pt>
                <c:pt idx="1">
                  <c:v>-6.2643457966979472</c:v>
                </c:pt>
                <c:pt idx="2">
                  <c:v>-6.1655345607437555</c:v>
                </c:pt>
                <c:pt idx="3">
                  <c:v>-6.0667233247895638</c:v>
                </c:pt>
                <c:pt idx="4">
                  <c:v>-5.8691008528811794</c:v>
                </c:pt>
                <c:pt idx="5">
                  <c:v>-5.6714783809727951</c:v>
                </c:pt>
                <c:pt idx="6">
                  <c:v>-5.4738559090644108</c:v>
                </c:pt>
                <c:pt idx="7">
                  <c:v>-5.2762334371560264</c:v>
                </c:pt>
                <c:pt idx="8">
                  <c:v>-4.8809884933392578</c:v>
                </c:pt>
                <c:pt idx="9">
                  <c:v>-4.4857435495224891</c:v>
                </c:pt>
                <c:pt idx="10">
                  <c:v>-4.0904986057057204</c:v>
                </c:pt>
                <c:pt idx="11">
                  <c:v>-3.6952536618889522</c:v>
                </c:pt>
                <c:pt idx="12">
                  <c:v>-3.300008718072184</c:v>
                </c:pt>
                <c:pt idx="13">
                  <c:v>-2.9047637742554158</c:v>
                </c:pt>
                <c:pt idx="14">
                  <c:v>-2.5095188304386475</c:v>
                </c:pt>
                <c:pt idx="15">
                  <c:v>-2.1142738866218793</c:v>
                </c:pt>
                <c:pt idx="16">
                  <c:v>-1.7190289428051111</c:v>
                </c:pt>
                <c:pt idx="17">
                  <c:v>-1.3237839989883429</c:v>
                </c:pt>
                <c:pt idx="18">
                  <c:v>-0.92853905517157465</c:v>
                </c:pt>
                <c:pt idx="19">
                  <c:v>-0.73091658326319053</c:v>
                </c:pt>
                <c:pt idx="20">
                  <c:v>-0.53329411135480642</c:v>
                </c:pt>
                <c:pt idx="21">
                  <c:v>-0.33567163944642231</c:v>
                </c:pt>
                <c:pt idx="22">
                  <c:v>-0.1380491675380382</c:v>
                </c:pt>
                <c:pt idx="23">
                  <c:v>-3.9237931583846142E-2</c:v>
                </c:pt>
                <c:pt idx="24">
                  <c:v>5.9573304370345914E-2</c:v>
                </c:pt>
                <c:pt idx="25">
                  <c:v>0.10897892234744194</c:v>
                </c:pt>
                <c:pt idx="26">
                  <c:v>0.15837454032453796</c:v>
                </c:pt>
                <c:pt idx="27">
                  <c:v>0.10896892234744193</c:v>
                </c:pt>
                <c:pt idx="28">
                  <c:v>5.9563304370345904E-2</c:v>
                </c:pt>
                <c:pt idx="29">
                  <c:v>-3.9247931583846152E-2</c:v>
                </c:pt>
                <c:pt idx="30">
                  <c:v>-0.13805916753803821</c:v>
                </c:pt>
                <c:pt idx="31">
                  <c:v>-0.33568163944642232</c:v>
                </c:pt>
                <c:pt idx="32">
                  <c:v>-0.53330411135480649</c:v>
                </c:pt>
                <c:pt idx="33">
                  <c:v>-0.7309265832631906</c:v>
                </c:pt>
                <c:pt idx="34">
                  <c:v>-0.92854905517157471</c:v>
                </c:pt>
                <c:pt idx="35">
                  <c:v>-1.3237939989883429</c:v>
                </c:pt>
                <c:pt idx="36">
                  <c:v>-1.7190389428051112</c:v>
                </c:pt>
                <c:pt idx="37">
                  <c:v>-2.1142838866218794</c:v>
                </c:pt>
                <c:pt idx="38">
                  <c:v>-2.5095288304386476</c:v>
                </c:pt>
                <c:pt idx="39">
                  <c:v>-2.9047737742554158</c:v>
                </c:pt>
                <c:pt idx="40">
                  <c:v>-3.3000187180721841</c:v>
                </c:pt>
                <c:pt idx="41">
                  <c:v>-3.6952636618889523</c:v>
                </c:pt>
                <c:pt idx="42">
                  <c:v>-4.0905086057057201</c:v>
                </c:pt>
                <c:pt idx="43">
                  <c:v>-4.4857535495224887</c:v>
                </c:pt>
                <c:pt idx="44">
                  <c:v>-4.8809984933392574</c:v>
                </c:pt>
                <c:pt idx="45">
                  <c:v>-5.2762434371560261</c:v>
                </c:pt>
                <c:pt idx="46">
                  <c:v>-5.4738659090644104</c:v>
                </c:pt>
                <c:pt idx="47">
                  <c:v>-5.6714883809727947</c:v>
                </c:pt>
                <c:pt idx="48">
                  <c:v>-5.8691108528811791</c:v>
                </c:pt>
                <c:pt idx="49">
                  <c:v>-6.0667333247895634</c:v>
                </c:pt>
                <c:pt idx="50">
                  <c:v>-6.1655445607437551</c:v>
                </c:pt>
                <c:pt idx="51">
                  <c:v>-6.2643557966979468</c:v>
                </c:pt>
                <c:pt idx="52">
                  <c:v>-6.3136614146750434</c:v>
                </c:pt>
              </c:numCache>
            </c:numRef>
          </c:yVal>
        </c:ser>
        <c:ser>
          <c:idx val="10"/>
          <c:order val="10"/>
          <c:tx>
            <c:strRef>
              <c:f>'v=const'!$D$7</c:f>
              <c:strCache>
                <c:ptCount val="1"/>
                <c:pt idx="0">
                  <c:v>1/6 π</c:v>
                </c:pt>
              </c:strCache>
            </c:strRef>
          </c:tx>
          <c:spPr>
            <a:ln w="127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'v=const'!$D$116:$D$168</c:f>
              <c:numCache>
                <c:formatCode>General</c:formatCode>
                <c:ptCount val="53"/>
                <c:pt idx="0">
                  <c:v>1.9999997501175372E-3</c:v>
                </c:pt>
                <c:pt idx="1">
                  <c:v>0.34815082494603217</c:v>
                </c:pt>
                <c:pt idx="2">
                  <c:v>0.59835182888892047</c:v>
                </c:pt>
                <c:pt idx="3">
                  <c:v>0.76640854154950611</c:v>
                </c:pt>
                <c:pt idx="4">
                  <c:v>1.0117905005554892</c:v>
                </c:pt>
                <c:pt idx="5">
                  <c:v>1.1959192657840505</c:v>
                </c:pt>
                <c:pt idx="6">
                  <c:v>1.3442063354773497</c:v>
                </c:pt>
                <c:pt idx="7">
                  <c:v>1.4675569369555226</c:v>
                </c:pt>
                <c:pt idx="8">
                  <c:v>1.6606876501493231</c:v>
                </c:pt>
                <c:pt idx="9">
                  <c:v>1.8007507364235835</c:v>
                </c:pt>
                <c:pt idx="10">
                  <c:v>1.899521674875301</c:v>
                </c:pt>
                <c:pt idx="11">
                  <c:v>1.9632426256404103</c:v>
                </c:pt>
                <c:pt idx="12">
                  <c:v>1.9952744814088181</c:v>
                </c:pt>
                <c:pt idx="13">
                  <c:v>1.997142593910209</c:v>
                </c:pt>
                <c:pt idx="14">
                  <c:v>1.9689328225917104</c:v>
                </c:pt>
                <c:pt idx="15">
                  <c:v>1.9093124455067365</c:v>
                </c:pt>
                <c:pt idx="16">
                  <c:v>1.8151890272019227</c:v>
                </c:pt>
                <c:pt idx="17">
                  <c:v>1.6807760200577002</c:v>
                </c:pt>
                <c:pt idx="18">
                  <c:v>1.4952473005985116</c:v>
                </c:pt>
                <c:pt idx="19">
                  <c:v>1.3770947982355735</c:v>
                </c:pt>
                <c:pt idx="20">
                  <c:v>1.2357914814047968</c:v>
                </c:pt>
                <c:pt idx="21">
                  <c:v>1.0621374659161109</c:v>
                </c:pt>
                <c:pt idx="22">
                  <c:v>0.83621547240982186</c:v>
                </c:pt>
                <c:pt idx="23">
                  <c:v>0.68820659470600898</c:v>
                </c:pt>
                <c:pt idx="24">
                  <c:v>0.49045034906432006</c:v>
                </c:pt>
                <c:pt idx="25">
                  <c:v>0.34813951089757617</c:v>
                </c:pt>
                <c:pt idx="26">
                  <c:v>0</c:v>
                </c:pt>
                <c:pt idx="27">
                  <c:v>-0.34813951089757617</c:v>
                </c:pt>
                <c:pt idx="28">
                  <c:v>-0.49045034906432006</c:v>
                </c:pt>
                <c:pt idx="29">
                  <c:v>-0.68820659470600898</c:v>
                </c:pt>
                <c:pt idx="30">
                  <c:v>-0.83621547240982186</c:v>
                </c:pt>
                <c:pt idx="31">
                  <c:v>-1.0621374659161109</c:v>
                </c:pt>
                <c:pt idx="32">
                  <c:v>-1.2357914814047968</c:v>
                </c:pt>
                <c:pt idx="33">
                  <c:v>-1.3770947982355735</c:v>
                </c:pt>
                <c:pt idx="34">
                  <c:v>-1.4952473005985116</c:v>
                </c:pt>
                <c:pt idx="35">
                  <c:v>-1.6807760200577002</c:v>
                </c:pt>
                <c:pt idx="36">
                  <c:v>-1.8151890272019227</c:v>
                </c:pt>
                <c:pt idx="37">
                  <c:v>-1.9093124455067365</c:v>
                </c:pt>
                <c:pt idx="38">
                  <c:v>-1.9689328225917104</c:v>
                </c:pt>
                <c:pt idx="39">
                  <c:v>-1.997142593910209</c:v>
                </c:pt>
                <c:pt idx="40">
                  <c:v>-1.9952744814088181</c:v>
                </c:pt>
                <c:pt idx="41">
                  <c:v>-1.9632426256404103</c:v>
                </c:pt>
                <c:pt idx="42">
                  <c:v>-1.899521674875301</c:v>
                </c:pt>
                <c:pt idx="43">
                  <c:v>-1.8007507364235835</c:v>
                </c:pt>
                <c:pt idx="44">
                  <c:v>-1.6606876501493231</c:v>
                </c:pt>
                <c:pt idx="45">
                  <c:v>-1.4675569369555226</c:v>
                </c:pt>
                <c:pt idx="46">
                  <c:v>-1.3442063354773497</c:v>
                </c:pt>
                <c:pt idx="47">
                  <c:v>-1.1959192657840505</c:v>
                </c:pt>
                <c:pt idx="48">
                  <c:v>-1.0117905005554892</c:v>
                </c:pt>
                <c:pt idx="49">
                  <c:v>-0.76640854154950611</c:v>
                </c:pt>
                <c:pt idx="50">
                  <c:v>-0.59835182888892047</c:v>
                </c:pt>
                <c:pt idx="51">
                  <c:v>-0.34815082494603217</c:v>
                </c:pt>
                <c:pt idx="52">
                  <c:v>-1.9999997501175372E-3</c:v>
                </c:pt>
              </c:numCache>
            </c:numRef>
          </c:xVal>
          <c:yVal>
            <c:numRef>
              <c:f>'v=const'!$B$116:$B$168</c:f>
              <c:numCache>
                <c:formatCode>General</c:formatCode>
                <c:ptCount val="53"/>
                <c:pt idx="0">
                  <c:v>-3.7320498075688775</c:v>
                </c:pt>
                <c:pt idx="1">
                  <c:v>-3.7015154564238393</c:v>
                </c:pt>
                <c:pt idx="2">
                  <c:v>-3.6404467541337628</c:v>
                </c:pt>
                <c:pt idx="3">
                  <c:v>-3.5793780518436864</c:v>
                </c:pt>
                <c:pt idx="4">
                  <c:v>-3.4572406472635335</c:v>
                </c:pt>
                <c:pt idx="5">
                  <c:v>-3.3351032426833807</c:v>
                </c:pt>
                <c:pt idx="6">
                  <c:v>-3.2129658381032278</c:v>
                </c:pt>
                <c:pt idx="7">
                  <c:v>-3.0908284335230749</c:v>
                </c:pt>
                <c:pt idx="8">
                  <c:v>-2.8465536243627696</c:v>
                </c:pt>
                <c:pt idx="9">
                  <c:v>-2.6022788152024643</c:v>
                </c:pt>
                <c:pt idx="10">
                  <c:v>-2.358004006042159</c:v>
                </c:pt>
                <c:pt idx="11">
                  <c:v>-2.1137291968818537</c:v>
                </c:pt>
                <c:pt idx="12">
                  <c:v>-1.8694543877215484</c:v>
                </c:pt>
                <c:pt idx="13">
                  <c:v>-1.6251795785612431</c:v>
                </c:pt>
                <c:pt idx="14">
                  <c:v>-1.3809047694009378</c:v>
                </c:pt>
                <c:pt idx="15">
                  <c:v>-1.1366299602406325</c:v>
                </c:pt>
                <c:pt idx="16">
                  <c:v>-0.89235515108032715</c:v>
                </c:pt>
                <c:pt idx="17">
                  <c:v>-0.64808034192002184</c:v>
                </c:pt>
                <c:pt idx="18">
                  <c:v>-0.40380553275971653</c:v>
                </c:pt>
                <c:pt idx="19">
                  <c:v>-0.28166812817956388</c:v>
                </c:pt>
                <c:pt idx="20">
                  <c:v>-0.15953072359941123</c:v>
                </c:pt>
                <c:pt idx="21">
                  <c:v>-3.7393319019258561E-2</c:v>
                </c:pt>
                <c:pt idx="22">
                  <c:v>8.4744085560894106E-2</c:v>
                </c:pt>
                <c:pt idx="23">
                  <c:v>0.14581278785097043</c:v>
                </c:pt>
                <c:pt idx="24">
                  <c:v>0.20688149014104676</c:v>
                </c:pt>
                <c:pt idx="25">
                  <c:v>0.23741584128608492</c:v>
                </c:pt>
                <c:pt idx="26">
                  <c:v>0.26795019243112311</c:v>
                </c:pt>
                <c:pt idx="27">
                  <c:v>0.23741584128608495</c:v>
                </c:pt>
                <c:pt idx="28">
                  <c:v>0.20688149014104679</c:v>
                </c:pt>
                <c:pt idx="29">
                  <c:v>0.14581278785097046</c:v>
                </c:pt>
                <c:pt idx="30">
                  <c:v>8.4744085560894133E-2</c:v>
                </c:pt>
                <c:pt idx="31">
                  <c:v>-3.7393319019258534E-2</c:v>
                </c:pt>
                <c:pt idx="32">
                  <c:v>-0.1595307235994112</c:v>
                </c:pt>
                <c:pt idx="33">
                  <c:v>-0.28166812817956388</c:v>
                </c:pt>
                <c:pt idx="34">
                  <c:v>-0.40380553275971653</c:v>
                </c:pt>
                <c:pt idx="35">
                  <c:v>-0.64808034192002184</c:v>
                </c:pt>
                <c:pt idx="36">
                  <c:v>-0.89235515108032715</c:v>
                </c:pt>
                <c:pt idx="37">
                  <c:v>-1.1366299602406325</c:v>
                </c:pt>
                <c:pt idx="38">
                  <c:v>-1.3809047694009378</c:v>
                </c:pt>
                <c:pt idx="39">
                  <c:v>-1.6251795785612431</c:v>
                </c:pt>
                <c:pt idx="40">
                  <c:v>-1.8694543877215484</c:v>
                </c:pt>
                <c:pt idx="41">
                  <c:v>-2.1137291968818537</c:v>
                </c:pt>
                <c:pt idx="42">
                  <c:v>-2.358004006042159</c:v>
                </c:pt>
                <c:pt idx="43">
                  <c:v>-2.6022788152024643</c:v>
                </c:pt>
                <c:pt idx="44">
                  <c:v>-2.8465536243627696</c:v>
                </c:pt>
                <c:pt idx="45">
                  <c:v>-3.0908284335230749</c:v>
                </c:pt>
                <c:pt idx="46">
                  <c:v>-3.2129658381032278</c:v>
                </c:pt>
                <c:pt idx="47">
                  <c:v>-3.3351032426833807</c:v>
                </c:pt>
                <c:pt idx="48">
                  <c:v>-3.4572406472635335</c:v>
                </c:pt>
                <c:pt idx="49">
                  <c:v>-3.5793780518436864</c:v>
                </c:pt>
                <c:pt idx="50">
                  <c:v>-3.6404467541337628</c:v>
                </c:pt>
                <c:pt idx="51">
                  <c:v>-3.7015154564238393</c:v>
                </c:pt>
                <c:pt idx="52">
                  <c:v>-3.7320498075688775</c:v>
                </c:pt>
              </c:numCache>
            </c:numRef>
          </c:yVal>
        </c:ser>
        <c:ser>
          <c:idx val="11"/>
          <c:order val="11"/>
          <c:tx>
            <c:strRef>
              <c:f>'v=const'!$E$7</c:f>
              <c:strCache>
                <c:ptCount val="1"/>
                <c:pt idx="0">
                  <c:v>1/4 π</c:v>
                </c:pt>
              </c:strCache>
            </c:strRef>
          </c:tx>
          <c:spPr>
            <a:ln w="127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'v=const'!$E$62:$E$114</c:f>
              <c:numCache>
                <c:formatCode>General</c:formatCode>
                <c:ptCount val="53"/>
                <c:pt idx="0">
                  <c:v>0</c:v>
                </c:pt>
                <c:pt idx="1">
                  <c:v>0.24617580910835374</c:v>
                </c:pt>
                <c:pt idx="2">
                  <c:v>0.42309638047484066</c:v>
                </c:pt>
                <c:pt idx="3">
                  <c:v>0.54193097249767475</c:v>
                </c:pt>
                <c:pt idx="4">
                  <c:v>0.71544271840366336</c:v>
                </c:pt>
                <c:pt idx="5">
                  <c:v>0.84564167475580077</c:v>
                </c:pt>
                <c:pt idx="6">
                  <c:v>0.95049663610829871</c:v>
                </c:pt>
                <c:pt idx="7">
                  <c:v>1.0377188072040571</c:v>
                </c:pt>
                <c:pt idx="8">
                  <c:v>1.1742830243071398</c:v>
                </c:pt>
                <c:pt idx="9">
                  <c:v>1.2733227152362165</c:v>
                </c:pt>
                <c:pt idx="10">
                  <c:v>1.3431644243006273</c:v>
                </c:pt>
                <c:pt idx="11">
                  <c:v>1.3882220362344191</c:v>
                </c:pt>
                <c:pt idx="12">
                  <c:v>1.4108720674379143</c:v>
                </c:pt>
                <c:pt idx="13">
                  <c:v>1.4121931089889683</c:v>
                </c:pt>
                <c:pt idx="14">
                  <c:v>1.3922458766629617</c:v>
                </c:pt>
                <c:pt idx="15">
                  <c:v>1.3500879981333831</c:v>
                </c:pt>
                <c:pt idx="16">
                  <c:v>1.2835327973730506</c:v>
                </c:pt>
                <c:pt idx="17">
                  <c:v>1.1884885774673932</c:v>
                </c:pt>
                <c:pt idx="18">
                  <c:v>1.0573001339347043</c:v>
                </c:pt>
                <c:pt idx="19">
                  <c:v>0.97375381490699087</c:v>
                </c:pt>
                <c:pt idx="20">
                  <c:v>0.87383743641246947</c:v>
                </c:pt>
                <c:pt idx="21">
                  <c:v>0.75104573290069288</c:v>
                </c:pt>
                <c:pt idx="22">
                  <c:v>0.59129516735991072</c:v>
                </c:pt>
                <c:pt idx="23">
                  <c:v>0.48663747940486202</c:v>
                </c:pt>
                <c:pt idx="24">
                  <c:v>0.34680356310230731</c:v>
                </c:pt>
                <c:pt idx="25">
                  <c:v>0.24617580910835282</c:v>
                </c:pt>
                <c:pt idx="26">
                  <c:v>0</c:v>
                </c:pt>
                <c:pt idx="27">
                  <c:v>-0.24617580910835282</c:v>
                </c:pt>
                <c:pt idx="28">
                  <c:v>-0.34680356310230731</c:v>
                </c:pt>
                <c:pt idx="29">
                  <c:v>-0.48663747940486202</c:v>
                </c:pt>
                <c:pt idx="30">
                  <c:v>-0.59129516735991072</c:v>
                </c:pt>
                <c:pt idx="31">
                  <c:v>-0.75104573290069288</c:v>
                </c:pt>
                <c:pt idx="32">
                  <c:v>-0.87383743641246947</c:v>
                </c:pt>
                <c:pt idx="33">
                  <c:v>-0.97375381490699087</c:v>
                </c:pt>
                <c:pt idx="34">
                  <c:v>-1.0573001339347046</c:v>
                </c:pt>
                <c:pt idx="35">
                  <c:v>-1.1884885774673932</c:v>
                </c:pt>
                <c:pt idx="36">
                  <c:v>-1.2835327973730506</c:v>
                </c:pt>
                <c:pt idx="37">
                  <c:v>-1.3500879981333831</c:v>
                </c:pt>
                <c:pt idx="38">
                  <c:v>-1.3922458766629617</c:v>
                </c:pt>
                <c:pt idx="39">
                  <c:v>-1.4121931089889683</c:v>
                </c:pt>
                <c:pt idx="40">
                  <c:v>-1.4108720674379143</c:v>
                </c:pt>
                <c:pt idx="41">
                  <c:v>-1.3882220362344191</c:v>
                </c:pt>
                <c:pt idx="42">
                  <c:v>-1.3431644243006273</c:v>
                </c:pt>
                <c:pt idx="43">
                  <c:v>-1.2733227152362165</c:v>
                </c:pt>
                <c:pt idx="44">
                  <c:v>-1.1742830243071398</c:v>
                </c:pt>
                <c:pt idx="45">
                  <c:v>-1.0377188072040571</c:v>
                </c:pt>
                <c:pt idx="46">
                  <c:v>-0.95049663610829871</c:v>
                </c:pt>
                <c:pt idx="47">
                  <c:v>-0.84564167475580077</c:v>
                </c:pt>
                <c:pt idx="48">
                  <c:v>-0.71544271840366336</c:v>
                </c:pt>
                <c:pt idx="49">
                  <c:v>-0.54193097249767475</c:v>
                </c:pt>
                <c:pt idx="50">
                  <c:v>-0.42309638047484066</c:v>
                </c:pt>
                <c:pt idx="51">
                  <c:v>-0.24617580910835374</c:v>
                </c:pt>
                <c:pt idx="52">
                  <c:v>0</c:v>
                </c:pt>
              </c:numCache>
            </c:numRef>
          </c:xVal>
          <c:yVal>
            <c:numRef>
              <c:f>'v=const'!$B$62:$B$114</c:f>
              <c:numCache>
                <c:formatCode>General</c:formatCode>
                <c:ptCount val="53"/>
                <c:pt idx="0">
                  <c:v>-2.4142135623730954</c:v>
                </c:pt>
                <c:pt idx="1">
                  <c:v>-2.3926225156193075</c:v>
                </c:pt>
                <c:pt idx="2">
                  <c:v>-2.3494404221117322</c:v>
                </c:pt>
                <c:pt idx="3">
                  <c:v>-2.3062583286041569</c:v>
                </c:pt>
                <c:pt idx="4">
                  <c:v>-2.2198941415890059</c:v>
                </c:pt>
                <c:pt idx="5">
                  <c:v>-2.1335299545738549</c:v>
                </c:pt>
                <c:pt idx="6">
                  <c:v>-2.0471657675587038</c:v>
                </c:pt>
                <c:pt idx="7">
                  <c:v>-1.960801580543553</c:v>
                </c:pt>
                <c:pt idx="8">
                  <c:v>-1.7880732065132514</c:v>
                </c:pt>
                <c:pt idx="9">
                  <c:v>-1.6153448324829498</c:v>
                </c:pt>
                <c:pt idx="10">
                  <c:v>-1.4426164584526482</c:v>
                </c:pt>
                <c:pt idx="11">
                  <c:v>-1.2698880844223466</c:v>
                </c:pt>
                <c:pt idx="12">
                  <c:v>-1.097159710392045</c:v>
                </c:pt>
                <c:pt idx="13">
                  <c:v>-0.92443133636174324</c:v>
                </c:pt>
                <c:pt idx="14">
                  <c:v>-0.75170296233144152</c:v>
                </c:pt>
                <c:pt idx="15">
                  <c:v>-0.57897458830113979</c:v>
                </c:pt>
                <c:pt idx="16">
                  <c:v>-0.40624621427083807</c:v>
                </c:pt>
                <c:pt idx="17">
                  <c:v>-0.23351784024053637</c:v>
                </c:pt>
                <c:pt idx="18">
                  <c:v>-6.0789466210234677E-2</c:v>
                </c:pt>
                <c:pt idx="19">
                  <c:v>2.5574720804916171E-2</c:v>
                </c:pt>
                <c:pt idx="20">
                  <c:v>0.11193890782006702</c:v>
                </c:pt>
                <c:pt idx="21">
                  <c:v>0.19830309483521785</c:v>
                </c:pt>
                <c:pt idx="22">
                  <c:v>0.28466728185036871</c:v>
                </c:pt>
                <c:pt idx="23">
                  <c:v>0.32784937535794412</c:v>
                </c:pt>
                <c:pt idx="24">
                  <c:v>0.37103146886551952</c:v>
                </c:pt>
                <c:pt idx="25">
                  <c:v>0.39262251561930722</c:v>
                </c:pt>
                <c:pt idx="26">
                  <c:v>0.41421356237309492</c:v>
                </c:pt>
                <c:pt idx="27">
                  <c:v>0.39262251561930722</c:v>
                </c:pt>
                <c:pt idx="28">
                  <c:v>0.37103146886551952</c:v>
                </c:pt>
                <c:pt idx="29">
                  <c:v>0.32784937535794412</c:v>
                </c:pt>
                <c:pt idx="30">
                  <c:v>0.28466728185036871</c:v>
                </c:pt>
                <c:pt idx="31">
                  <c:v>0.19830309483521785</c:v>
                </c:pt>
                <c:pt idx="32">
                  <c:v>0.111938907820067</c:v>
                </c:pt>
                <c:pt idx="33">
                  <c:v>2.5574720804916157E-2</c:v>
                </c:pt>
                <c:pt idx="34">
                  <c:v>-6.0789466210234691E-2</c:v>
                </c:pt>
                <c:pt idx="35">
                  <c:v>-0.2335178402405364</c:v>
                </c:pt>
                <c:pt idx="36">
                  <c:v>-0.40624621427083807</c:v>
                </c:pt>
                <c:pt idx="37">
                  <c:v>-0.57897458830113979</c:v>
                </c:pt>
                <c:pt idx="38">
                  <c:v>-0.75170296233144152</c:v>
                </c:pt>
                <c:pt idx="39">
                  <c:v>-0.92443133636174324</c:v>
                </c:pt>
                <c:pt idx="40">
                  <c:v>-1.097159710392045</c:v>
                </c:pt>
                <c:pt idx="41">
                  <c:v>-1.2698880844223466</c:v>
                </c:pt>
                <c:pt idx="42">
                  <c:v>-1.4426164584526482</c:v>
                </c:pt>
                <c:pt idx="43">
                  <c:v>-1.6153448324829498</c:v>
                </c:pt>
                <c:pt idx="44">
                  <c:v>-1.7880732065132514</c:v>
                </c:pt>
                <c:pt idx="45">
                  <c:v>-1.960801580543553</c:v>
                </c:pt>
                <c:pt idx="46">
                  <c:v>-2.0471657675587038</c:v>
                </c:pt>
                <c:pt idx="47">
                  <c:v>-2.1335299545738549</c:v>
                </c:pt>
                <c:pt idx="48">
                  <c:v>-2.2198941415890059</c:v>
                </c:pt>
                <c:pt idx="49">
                  <c:v>-2.3062583286041569</c:v>
                </c:pt>
                <c:pt idx="50">
                  <c:v>-2.3494404221117322</c:v>
                </c:pt>
                <c:pt idx="51">
                  <c:v>-2.3926225156193075</c:v>
                </c:pt>
                <c:pt idx="52">
                  <c:v>-2.4142135623730954</c:v>
                </c:pt>
              </c:numCache>
            </c:numRef>
          </c:yVal>
        </c:ser>
        <c:ser>
          <c:idx val="12"/>
          <c:order val="12"/>
          <c:tx>
            <c:strRef>
              <c:f>'v=const'!$G$7</c:f>
              <c:strCache>
                <c:ptCount val="1"/>
                <c:pt idx="0">
                  <c:v>1/2 π</c:v>
                </c:pt>
              </c:strCache>
            </c:strRef>
          </c:tx>
          <c:spPr>
            <a:ln w="127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'v=const'!$G$224:$G$276</c:f>
              <c:numCache>
                <c:formatCode>General</c:formatCode>
                <c:ptCount val="53"/>
                <c:pt idx="0">
                  <c:v>0</c:v>
                </c:pt>
                <c:pt idx="1">
                  <c:v>0.17407258398460135</c:v>
                </c:pt>
                <c:pt idx="2">
                  <c:v>0.29917431972924341</c:v>
                </c:pt>
                <c:pt idx="3">
                  <c:v>0.3832030655881265</c:v>
                </c:pt>
                <c:pt idx="4">
                  <c:v>0.50589439773376788</c:v>
                </c:pt>
                <c:pt idx="5">
                  <c:v>0.59795896267377535</c:v>
                </c:pt>
                <c:pt idx="6">
                  <c:v>0.67210261688717987</c:v>
                </c:pt>
                <c:pt idx="7">
                  <c:v>0.73377800553880412</c:v>
                </c:pt>
                <c:pt idx="8">
                  <c:v>0.83034348951982584</c:v>
                </c:pt>
                <c:pt idx="9">
                  <c:v>0.90037512658239582</c:v>
                </c:pt>
                <c:pt idx="10">
                  <c:v>0.94976067267149866</c:v>
                </c:pt>
                <c:pt idx="11">
                  <c:v>0.98162121561395477</c:v>
                </c:pt>
                <c:pt idx="12">
                  <c:v>0.99763720627203312</c:v>
                </c:pt>
                <c:pt idx="13">
                  <c:v>0.99857132371101265</c:v>
                </c:pt>
                <c:pt idx="14">
                  <c:v>0.98446650046738982</c:v>
                </c:pt>
                <c:pt idx="15">
                  <c:v>0.95465637867868591</c:v>
                </c:pt>
                <c:pt idx="16">
                  <c:v>0.90759474489782288</c:v>
                </c:pt>
                <c:pt idx="17">
                  <c:v>0.84038833248994715</c:v>
                </c:pt>
                <c:pt idx="18">
                  <c:v>0.74762409445467437</c:v>
                </c:pt>
                <c:pt idx="19">
                  <c:v>0.68854792572700341</c:v>
                </c:pt>
                <c:pt idx="20">
                  <c:v>0.61789637694192556</c:v>
                </c:pt>
                <c:pt idx="21">
                  <c:v>0.53106953071530039</c:v>
                </c:pt>
                <c:pt idx="22">
                  <c:v>0.41810882252302767</c:v>
                </c:pt>
                <c:pt idx="23">
                  <c:v>0.34410466166670661</c:v>
                </c:pt>
                <c:pt idx="24">
                  <c:v>0.24522715120929756</c:v>
                </c:pt>
                <c:pt idx="25">
                  <c:v>0.17407258398460071</c:v>
                </c:pt>
                <c:pt idx="26">
                  <c:v>0</c:v>
                </c:pt>
                <c:pt idx="27">
                  <c:v>-0.17407258398460071</c:v>
                </c:pt>
                <c:pt idx="28">
                  <c:v>-0.24522715120929756</c:v>
                </c:pt>
                <c:pt idx="29">
                  <c:v>-0.34410466166670661</c:v>
                </c:pt>
                <c:pt idx="30">
                  <c:v>-0.41810882252302767</c:v>
                </c:pt>
                <c:pt idx="31">
                  <c:v>-0.53106953071530039</c:v>
                </c:pt>
                <c:pt idx="32">
                  <c:v>-0.61789637694192556</c:v>
                </c:pt>
                <c:pt idx="33">
                  <c:v>-0.68854792572700341</c:v>
                </c:pt>
                <c:pt idx="34">
                  <c:v>-0.74762409445467437</c:v>
                </c:pt>
                <c:pt idx="35">
                  <c:v>-0.84038833248994715</c:v>
                </c:pt>
                <c:pt idx="36">
                  <c:v>-0.90759474489782277</c:v>
                </c:pt>
                <c:pt idx="37">
                  <c:v>-0.95465637867868591</c:v>
                </c:pt>
                <c:pt idx="38">
                  <c:v>-0.98446650046738982</c:v>
                </c:pt>
                <c:pt idx="39">
                  <c:v>-0.99857132371101265</c:v>
                </c:pt>
                <c:pt idx="40">
                  <c:v>-0.99763720627203312</c:v>
                </c:pt>
                <c:pt idx="41">
                  <c:v>-0.98162121561395477</c:v>
                </c:pt>
                <c:pt idx="42">
                  <c:v>-0.94976067267149866</c:v>
                </c:pt>
                <c:pt idx="43">
                  <c:v>-0.90037512658239582</c:v>
                </c:pt>
                <c:pt idx="44">
                  <c:v>-0.83034348951982584</c:v>
                </c:pt>
                <c:pt idx="45">
                  <c:v>-0.73377800553880412</c:v>
                </c:pt>
                <c:pt idx="46">
                  <c:v>-0.67210261688717987</c:v>
                </c:pt>
                <c:pt idx="47">
                  <c:v>-0.59795896267377535</c:v>
                </c:pt>
                <c:pt idx="48">
                  <c:v>-0.50589439773376788</c:v>
                </c:pt>
                <c:pt idx="49">
                  <c:v>-0.3832030655881265</c:v>
                </c:pt>
                <c:pt idx="50">
                  <c:v>-0.29917431972924341</c:v>
                </c:pt>
                <c:pt idx="51">
                  <c:v>-0.17407258398460135</c:v>
                </c:pt>
                <c:pt idx="52">
                  <c:v>0</c:v>
                </c:pt>
              </c:numCache>
            </c:numRef>
          </c:xVal>
          <c:yVal>
            <c:numRef>
              <c:f>'v=const'!$B$224:$B$276</c:f>
              <c:numCache>
                <c:formatCode>General</c:formatCode>
                <c:ptCount val="53"/>
                <c:pt idx="0">
                  <c:v>0.99999999999999989</c:v>
                </c:pt>
                <c:pt idx="1">
                  <c:v>0.98473282442748078</c:v>
                </c:pt>
                <c:pt idx="2">
                  <c:v>0.95419847328244256</c:v>
                </c:pt>
                <c:pt idx="3">
                  <c:v>0.92366412213740434</c:v>
                </c:pt>
                <c:pt idx="4">
                  <c:v>0.86259541984732802</c:v>
                </c:pt>
                <c:pt idx="5">
                  <c:v>0.80152671755725169</c:v>
                </c:pt>
                <c:pt idx="6">
                  <c:v>0.74045801526717536</c:v>
                </c:pt>
                <c:pt idx="7">
                  <c:v>0.67938931297709904</c:v>
                </c:pt>
                <c:pt idx="8">
                  <c:v>0.55725190839694638</c:v>
                </c:pt>
                <c:pt idx="9">
                  <c:v>0.43511450381679373</c:v>
                </c:pt>
                <c:pt idx="10">
                  <c:v>0.31297709923664108</c:v>
                </c:pt>
                <c:pt idx="11">
                  <c:v>0.19083969465648842</c:v>
                </c:pt>
                <c:pt idx="12">
                  <c:v>6.8702290076335756E-2</c:v>
                </c:pt>
                <c:pt idx="13">
                  <c:v>-5.3435114503816911E-2</c:v>
                </c:pt>
                <c:pt idx="14">
                  <c:v>-0.17557251908396959</c:v>
                </c:pt>
                <c:pt idx="15">
                  <c:v>-0.29770992366412224</c:v>
                </c:pt>
                <c:pt idx="16">
                  <c:v>-0.4198473282442749</c:v>
                </c:pt>
                <c:pt idx="17">
                  <c:v>-0.54198473282442761</c:v>
                </c:pt>
                <c:pt idx="18">
                  <c:v>-0.66412213740458026</c:v>
                </c:pt>
                <c:pt idx="19">
                  <c:v>-0.72519083969465659</c:v>
                </c:pt>
                <c:pt idx="20">
                  <c:v>-0.78625954198473291</c:v>
                </c:pt>
                <c:pt idx="21">
                  <c:v>-0.84732824427480924</c:v>
                </c:pt>
                <c:pt idx="22">
                  <c:v>-0.90839694656488557</c:v>
                </c:pt>
                <c:pt idx="23">
                  <c:v>-0.93893129770992378</c:v>
                </c:pt>
                <c:pt idx="24">
                  <c:v>-0.969465648854962</c:v>
                </c:pt>
                <c:pt idx="25">
                  <c:v>-0.98473282442748111</c:v>
                </c:pt>
                <c:pt idx="26">
                  <c:v>-1.0000000000000002</c:v>
                </c:pt>
                <c:pt idx="27">
                  <c:v>-0.98473282442748111</c:v>
                </c:pt>
                <c:pt idx="28">
                  <c:v>-0.969465648854962</c:v>
                </c:pt>
                <c:pt idx="29">
                  <c:v>-0.93893129770992378</c:v>
                </c:pt>
                <c:pt idx="30">
                  <c:v>-0.90839694656488557</c:v>
                </c:pt>
                <c:pt idx="31">
                  <c:v>-0.84732824427480924</c:v>
                </c:pt>
                <c:pt idx="32">
                  <c:v>-0.78625954198473291</c:v>
                </c:pt>
                <c:pt idx="33">
                  <c:v>-0.72519083969465659</c:v>
                </c:pt>
                <c:pt idx="34">
                  <c:v>-0.66412213740458026</c:v>
                </c:pt>
                <c:pt idx="35">
                  <c:v>-0.54198473282442761</c:v>
                </c:pt>
                <c:pt idx="36">
                  <c:v>-0.41984732824427495</c:v>
                </c:pt>
                <c:pt idx="37">
                  <c:v>-0.2977099236641223</c:v>
                </c:pt>
                <c:pt idx="38">
                  <c:v>-0.17557251908396965</c:v>
                </c:pt>
                <c:pt idx="39">
                  <c:v>-5.343511450381698E-2</c:v>
                </c:pt>
                <c:pt idx="40">
                  <c:v>6.8702290076335687E-2</c:v>
                </c:pt>
                <c:pt idx="41">
                  <c:v>0.19083969465648837</c:v>
                </c:pt>
                <c:pt idx="42">
                  <c:v>0.31297709923664102</c:v>
                </c:pt>
                <c:pt idx="43">
                  <c:v>0.43511450381679367</c:v>
                </c:pt>
                <c:pt idx="44">
                  <c:v>0.55725190839694638</c:v>
                </c:pt>
                <c:pt idx="45">
                  <c:v>0.67938931297709904</c:v>
                </c:pt>
                <c:pt idx="46">
                  <c:v>0.74045801526717536</c:v>
                </c:pt>
                <c:pt idx="47">
                  <c:v>0.80152671755725169</c:v>
                </c:pt>
                <c:pt idx="48">
                  <c:v>0.86259541984732802</c:v>
                </c:pt>
                <c:pt idx="49">
                  <c:v>0.92366412213740434</c:v>
                </c:pt>
                <c:pt idx="50">
                  <c:v>0.95419847328244256</c:v>
                </c:pt>
                <c:pt idx="51">
                  <c:v>0.98473282442748078</c:v>
                </c:pt>
                <c:pt idx="52">
                  <c:v>0.99999999999999989</c:v>
                </c:pt>
              </c:numCache>
            </c:numRef>
          </c:yVal>
        </c:ser>
        <c:ser>
          <c:idx val="13"/>
          <c:order val="13"/>
          <c:tx>
            <c:strRef>
              <c:f>'v=const'!$H$7</c:f>
              <c:strCache>
                <c:ptCount val="1"/>
                <c:pt idx="0">
                  <c:v>2/3 π</c:v>
                </c:pt>
              </c:strCache>
            </c:strRef>
          </c:tx>
          <c:spPr>
            <a:ln w="127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'v=const'!$H$278:$H$330</c:f>
              <c:numCache>
                <c:formatCode>General</c:formatCode>
                <c:ptCount val="53"/>
                <c:pt idx="0">
                  <c:v>0</c:v>
                </c:pt>
                <c:pt idx="1">
                  <c:v>0.20100170644408627</c:v>
                </c:pt>
                <c:pt idx="2">
                  <c:v>0.3454567480606035</c:v>
                </c:pt>
                <c:pt idx="3">
                  <c:v>0.44248478614318915</c:v>
                </c:pt>
                <c:pt idx="4">
                  <c:v>0.58415653342622875</c:v>
                </c:pt>
                <c:pt idx="5">
                  <c:v>0.69046353612810696</c:v>
                </c:pt>
                <c:pt idx="6">
                  <c:v>0.77607725356573021</c:v>
                </c:pt>
                <c:pt idx="7">
                  <c:v>0.84729385804651014</c:v>
                </c:pt>
                <c:pt idx="8">
                  <c:v>0.95879807438824916</c:v>
                </c:pt>
                <c:pt idx="9">
                  <c:v>1.0396636434079791</c:v>
                </c:pt>
                <c:pt idx="10">
                  <c:v>1.0966891600652195</c:v>
                </c:pt>
                <c:pt idx="11">
                  <c:v>1.1334785461539287</c:v>
                </c:pt>
                <c:pt idx="12">
                  <c:v>1.151972219189489</c:v>
                </c:pt>
                <c:pt idx="13">
                  <c:v>1.1530508450991881</c:v>
                </c:pt>
                <c:pt idx="14">
                  <c:v>1.1367639981060327</c:v>
                </c:pt>
                <c:pt idx="15">
                  <c:v>1.1023422344274654</c:v>
                </c:pt>
                <c:pt idx="16">
                  <c:v>1.0480001405636956</c:v>
                </c:pt>
                <c:pt idx="17">
                  <c:v>0.97039685997378355</c:v>
                </c:pt>
                <c:pt idx="18">
                  <c:v>0.86328194437211325</c:v>
                </c:pt>
                <c:pt idx="19">
                  <c:v>0.79506666053688824</c:v>
                </c:pt>
                <c:pt idx="20">
                  <c:v>0.71348527911743098</c:v>
                </c:pt>
                <c:pt idx="21">
                  <c:v>0.61322627303377442</c:v>
                </c:pt>
                <c:pt idx="22">
                  <c:v>0.48279048246845596</c:v>
                </c:pt>
                <c:pt idx="23">
                  <c:v>0.397337838085358</c:v>
                </c:pt>
                <c:pt idx="24">
                  <c:v>0.28316392352658837</c:v>
                </c:pt>
                <c:pt idx="25">
                  <c:v>0.20100170644408905</c:v>
                </c:pt>
                <c:pt idx="26">
                  <c:v>3.3320009373125282E-8</c:v>
                </c:pt>
                <c:pt idx="27">
                  <c:v>-0.20100170644408905</c:v>
                </c:pt>
                <c:pt idx="28">
                  <c:v>-0.28316392352658837</c:v>
                </c:pt>
                <c:pt idx="29">
                  <c:v>-0.397337838085358</c:v>
                </c:pt>
                <c:pt idx="30">
                  <c:v>-0.48279048246845596</c:v>
                </c:pt>
                <c:pt idx="31">
                  <c:v>-0.61322627303377464</c:v>
                </c:pt>
                <c:pt idx="32">
                  <c:v>-0.71348527911743109</c:v>
                </c:pt>
                <c:pt idx="33">
                  <c:v>-0.79506666053688824</c:v>
                </c:pt>
                <c:pt idx="34">
                  <c:v>-0.86328194437211325</c:v>
                </c:pt>
                <c:pt idx="35">
                  <c:v>-0.97039685997378367</c:v>
                </c:pt>
                <c:pt idx="36">
                  <c:v>-1.0480001405636956</c:v>
                </c:pt>
                <c:pt idx="37">
                  <c:v>-1.1023422344274654</c:v>
                </c:pt>
                <c:pt idx="38">
                  <c:v>-1.1367639981060327</c:v>
                </c:pt>
                <c:pt idx="39">
                  <c:v>-1.1530508450991881</c:v>
                </c:pt>
                <c:pt idx="40">
                  <c:v>-1.1519722191894888</c:v>
                </c:pt>
                <c:pt idx="41">
                  <c:v>-1.1334785461539287</c:v>
                </c:pt>
                <c:pt idx="42">
                  <c:v>-1.0966891600652195</c:v>
                </c:pt>
                <c:pt idx="43">
                  <c:v>-1.0396636434079791</c:v>
                </c:pt>
                <c:pt idx="44">
                  <c:v>-0.95879807438824893</c:v>
                </c:pt>
                <c:pt idx="45">
                  <c:v>-0.84729385804651003</c:v>
                </c:pt>
                <c:pt idx="46">
                  <c:v>-0.77607725356572987</c:v>
                </c:pt>
                <c:pt idx="47">
                  <c:v>-0.69046353612810663</c:v>
                </c:pt>
                <c:pt idx="48">
                  <c:v>-0.58415653342622831</c:v>
                </c:pt>
                <c:pt idx="49">
                  <c:v>-0.44248478614318865</c:v>
                </c:pt>
                <c:pt idx="50">
                  <c:v>-0.34545674806060284</c:v>
                </c:pt>
                <c:pt idx="51">
                  <c:v>-0.20100170644408516</c:v>
                </c:pt>
                <c:pt idx="52">
                  <c:v>0</c:v>
                </c:pt>
              </c:numCache>
            </c:numRef>
          </c:xVal>
          <c:yVal>
            <c:numRef>
              <c:f>'v=const'!$B$278:$B$330</c:f>
              <c:numCache>
                <c:formatCode>General</c:formatCode>
                <c:ptCount val="53"/>
                <c:pt idx="0">
                  <c:v>1.732050807568877</c:v>
                </c:pt>
                <c:pt idx="1">
                  <c:v>1.7144217917157587</c:v>
                </c:pt>
                <c:pt idx="2">
                  <c:v>1.6791637600095219</c:v>
                </c:pt>
                <c:pt idx="3">
                  <c:v>1.6439057283032852</c:v>
                </c:pt>
                <c:pt idx="4">
                  <c:v>1.5733896648908119</c:v>
                </c:pt>
                <c:pt idx="5">
                  <c:v>1.5028736014783386</c:v>
                </c:pt>
                <c:pt idx="6">
                  <c:v>1.4323575380658653</c:v>
                </c:pt>
                <c:pt idx="7">
                  <c:v>1.361841474653392</c:v>
                </c:pt>
                <c:pt idx="8">
                  <c:v>1.2208093478284452</c:v>
                </c:pt>
                <c:pt idx="9">
                  <c:v>1.0797772210034984</c:v>
                </c:pt>
                <c:pt idx="10">
                  <c:v>0.93874509417855168</c:v>
                </c:pt>
                <c:pt idx="11">
                  <c:v>0.79771296735360497</c:v>
                </c:pt>
                <c:pt idx="12">
                  <c:v>0.65668084052865827</c:v>
                </c:pt>
                <c:pt idx="13">
                  <c:v>0.51564871370371157</c:v>
                </c:pt>
                <c:pt idx="14">
                  <c:v>0.37461658687876487</c:v>
                </c:pt>
                <c:pt idx="15">
                  <c:v>0.23358446005381814</c:v>
                </c:pt>
                <c:pt idx="16">
                  <c:v>9.2552333228871408E-2</c:v>
                </c:pt>
                <c:pt idx="17">
                  <c:v>-4.8479793596075321E-2</c:v>
                </c:pt>
                <c:pt idx="18">
                  <c:v>-0.18951192042102205</c:v>
                </c:pt>
                <c:pt idx="19">
                  <c:v>-0.2600279838334954</c:v>
                </c:pt>
                <c:pt idx="20">
                  <c:v>-0.33054404724596875</c:v>
                </c:pt>
                <c:pt idx="21">
                  <c:v>-0.4010601106584421</c:v>
                </c:pt>
                <c:pt idx="22">
                  <c:v>-0.47157617407091545</c:v>
                </c:pt>
                <c:pt idx="23">
                  <c:v>-0.5068342057771521</c:v>
                </c:pt>
                <c:pt idx="24">
                  <c:v>-0.54209223748338875</c:v>
                </c:pt>
                <c:pt idx="25">
                  <c:v>-0.55972125333650713</c:v>
                </c:pt>
                <c:pt idx="26">
                  <c:v>-0.57735026918962551</c:v>
                </c:pt>
                <c:pt idx="27">
                  <c:v>-0.55972125333650713</c:v>
                </c:pt>
                <c:pt idx="28">
                  <c:v>-0.54209223748338875</c:v>
                </c:pt>
                <c:pt idx="29">
                  <c:v>-0.5068342057771521</c:v>
                </c:pt>
                <c:pt idx="30">
                  <c:v>-0.4715761740709154</c:v>
                </c:pt>
                <c:pt idx="31">
                  <c:v>-0.40106011065844205</c:v>
                </c:pt>
                <c:pt idx="32">
                  <c:v>-0.3305440472459687</c:v>
                </c:pt>
                <c:pt idx="33">
                  <c:v>-0.26002798383349535</c:v>
                </c:pt>
                <c:pt idx="34">
                  <c:v>-0.189511920421022</c:v>
                </c:pt>
                <c:pt idx="35">
                  <c:v>-4.8479793596075266E-2</c:v>
                </c:pt>
                <c:pt idx="36">
                  <c:v>9.2552333228871464E-2</c:v>
                </c:pt>
                <c:pt idx="37">
                  <c:v>0.23358446005381819</c:v>
                </c:pt>
                <c:pt idx="38">
                  <c:v>0.37461658687876492</c:v>
                </c:pt>
                <c:pt idx="39">
                  <c:v>0.51564871370371168</c:v>
                </c:pt>
                <c:pt idx="40">
                  <c:v>0.65668084052865838</c:v>
                </c:pt>
                <c:pt idx="41">
                  <c:v>0.79771296735360508</c:v>
                </c:pt>
                <c:pt idx="42">
                  <c:v>0.93874509417855179</c:v>
                </c:pt>
                <c:pt idx="43">
                  <c:v>1.0797772210034986</c:v>
                </c:pt>
                <c:pt idx="44">
                  <c:v>1.2208093478284454</c:v>
                </c:pt>
                <c:pt idx="45">
                  <c:v>1.3618414746533922</c:v>
                </c:pt>
                <c:pt idx="46">
                  <c:v>1.4323575380658655</c:v>
                </c:pt>
                <c:pt idx="47">
                  <c:v>1.5028736014783388</c:v>
                </c:pt>
                <c:pt idx="48">
                  <c:v>1.5733896648908121</c:v>
                </c:pt>
                <c:pt idx="49">
                  <c:v>1.6439057283032854</c:v>
                </c:pt>
                <c:pt idx="50">
                  <c:v>1.6791637600095222</c:v>
                </c:pt>
                <c:pt idx="51">
                  <c:v>1.7144217917157589</c:v>
                </c:pt>
                <c:pt idx="52">
                  <c:v>1.7320508075688772</c:v>
                </c:pt>
              </c:numCache>
            </c:numRef>
          </c:yVal>
        </c:ser>
        <c:ser>
          <c:idx val="14"/>
          <c:order val="14"/>
          <c:tx>
            <c:strRef>
              <c:f>'v=const'!$I$7</c:f>
              <c:strCache>
                <c:ptCount val="1"/>
                <c:pt idx="0">
                  <c:v>3/4 π</c:v>
                </c:pt>
              </c:strCache>
            </c:strRef>
          </c:tx>
          <c:spPr>
            <a:ln w="127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'v=const'!$I$332:$I$384</c:f>
              <c:numCache>
                <c:formatCode>General</c:formatCode>
                <c:ptCount val="53"/>
                <c:pt idx="0">
                  <c:v>0</c:v>
                </c:pt>
                <c:pt idx="1">
                  <c:v>0.24617580910835327</c:v>
                </c:pt>
                <c:pt idx="2">
                  <c:v>0.42309638047484016</c:v>
                </c:pt>
                <c:pt idx="3">
                  <c:v>0.54193097249767441</c:v>
                </c:pt>
                <c:pt idx="4">
                  <c:v>0.71544271840366302</c:v>
                </c:pt>
                <c:pt idx="5">
                  <c:v>0.84564167475580054</c:v>
                </c:pt>
                <c:pt idx="6">
                  <c:v>0.95049663610829849</c:v>
                </c:pt>
                <c:pt idx="7">
                  <c:v>1.0377188072040568</c:v>
                </c:pt>
                <c:pt idx="8">
                  <c:v>1.1742830243071396</c:v>
                </c:pt>
                <c:pt idx="9">
                  <c:v>1.2733227152362163</c:v>
                </c:pt>
                <c:pt idx="10">
                  <c:v>1.3431644243006271</c:v>
                </c:pt>
                <c:pt idx="11">
                  <c:v>1.3882220362344189</c:v>
                </c:pt>
                <c:pt idx="12">
                  <c:v>1.410872067437914</c:v>
                </c:pt>
                <c:pt idx="13">
                  <c:v>1.4121931089889681</c:v>
                </c:pt>
                <c:pt idx="14">
                  <c:v>1.3922458766629613</c:v>
                </c:pt>
                <c:pt idx="15">
                  <c:v>1.3500879981333826</c:v>
                </c:pt>
                <c:pt idx="16">
                  <c:v>1.2835327973730504</c:v>
                </c:pt>
                <c:pt idx="17">
                  <c:v>1.1884885774673932</c:v>
                </c:pt>
                <c:pt idx="18">
                  <c:v>1.0573001339347043</c:v>
                </c:pt>
                <c:pt idx="19">
                  <c:v>0.97375381490699087</c:v>
                </c:pt>
                <c:pt idx="20">
                  <c:v>0.87383743641246925</c:v>
                </c:pt>
                <c:pt idx="21">
                  <c:v>0.75104573290069265</c:v>
                </c:pt>
                <c:pt idx="22">
                  <c:v>0.59129516735991106</c:v>
                </c:pt>
                <c:pt idx="23">
                  <c:v>0.48663747940486224</c:v>
                </c:pt>
                <c:pt idx="24">
                  <c:v>0.34680356310230698</c:v>
                </c:pt>
                <c:pt idx="25">
                  <c:v>0.24617580910835327</c:v>
                </c:pt>
                <c:pt idx="26">
                  <c:v>2.1073424255447017E-8</c:v>
                </c:pt>
                <c:pt idx="27">
                  <c:v>-0.24617580910835327</c:v>
                </c:pt>
                <c:pt idx="28">
                  <c:v>-0.34680356310230698</c:v>
                </c:pt>
                <c:pt idx="29">
                  <c:v>-0.48663747940486224</c:v>
                </c:pt>
                <c:pt idx="30">
                  <c:v>-0.59129516735991106</c:v>
                </c:pt>
                <c:pt idx="31">
                  <c:v>-0.75104573290069265</c:v>
                </c:pt>
                <c:pt idx="32">
                  <c:v>-0.87383743641246925</c:v>
                </c:pt>
                <c:pt idx="33">
                  <c:v>-0.97375381490699087</c:v>
                </c:pt>
                <c:pt idx="34">
                  <c:v>-1.0573001339347043</c:v>
                </c:pt>
                <c:pt idx="35">
                  <c:v>-1.1884885774673932</c:v>
                </c:pt>
                <c:pt idx="36">
                  <c:v>-1.2835327973730504</c:v>
                </c:pt>
                <c:pt idx="37">
                  <c:v>-1.3500879981333826</c:v>
                </c:pt>
                <c:pt idx="38">
                  <c:v>-1.3922458766629613</c:v>
                </c:pt>
                <c:pt idx="39">
                  <c:v>-1.4121931089889681</c:v>
                </c:pt>
                <c:pt idx="40">
                  <c:v>-1.410872067437914</c:v>
                </c:pt>
                <c:pt idx="41">
                  <c:v>-1.3882220362344189</c:v>
                </c:pt>
                <c:pt idx="42">
                  <c:v>-1.3431644243006271</c:v>
                </c:pt>
                <c:pt idx="43">
                  <c:v>-1.2733227152362163</c:v>
                </c:pt>
                <c:pt idx="44">
                  <c:v>-1.1742830243071396</c:v>
                </c:pt>
                <c:pt idx="45">
                  <c:v>-1.0377188072040568</c:v>
                </c:pt>
                <c:pt idx="46">
                  <c:v>-0.95049663610829849</c:v>
                </c:pt>
                <c:pt idx="47">
                  <c:v>-0.84564167475580054</c:v>
                </c:pt>
                <c:pt idx="48">
                  <c:v>-0.71544271840366302</c:v>
                </c:pt>
                <c:pt idx="49">
                  <c:v>-0.54193097249767441</c:v>
                </c:pt>
                <c:pt idx="50">
                  <c:v>-0.42309638047484016</c:v>
                </c:pt>
                <c:pt idx="51">
                  <c:v>-0.24617580910835327</c:v>
                </c:pt>
                <c:pt idx="52">
                  <c:v>0</c:v>
                </c:pt>
              </c:numCache>
            </c:numRef>
          </c:xVal>
          <c:yVal>
            <c:numRef>
              <c:f>'v=const'!$B$332:$B$384</c:f>
              <c:numCache>
                <c:formatCode>General</c:formatCode>
                <c:ptCount val="53"/>
                <c:pt idx="0">
                  <c:v>2.4142135623730949</c:v>
                </c:pt>
                <c:pt idx="1">
                  <c:v>2.3926225156193071</c:v>
                </c:pt>
                <c:pt idx="2">
                  <c:v>2.3494404221117318</c:v>
                </c:pt>
                <c:pt idx="3">
                  <c:v>2.3062583286041565</c:v>
                </c:pt>
                <c:pt idx="4">
                  <c:v>2.2198941415890054</c:v>
                </c:pt>
                <c:pt idx="5">
                  <c:v>2.1335299545738544</c:v>
                </c:pt>
                <c:pt idx="6">
                  <c:v>2.0471657675587034</c:v>
                </c:pt>
                <c:pt idx="7">
                  <c:v>1.9608015805435526</c:v>
                </c:pt>
                <c:pt idx="8">
                  <c:v>1.788073206513251</c:v>
                </c:pt>
                <c:pt idx="9">
                  <c:v>1.6153448324829494</c:v>
                </c:pt>
                <c:pt idx="10">
                  <c:v>1.4426164584526477</c:v>
                </c:pt>
                <c:pt idx="11">
                  <c:v>1.2698880844223461</c:v>
                </c:pt>
                <c:pt idx="12">
                  <c:v>1.0971597103920445</c:v>
                </c:pt>
                <c:pt idx="13">
                  <c:v>0.92443133636174291</c:v>
                </c:pt>
                <c:pt idx="14">
                  <c:v>0.75170296233144129</c:v>
                </c:pt>
                <c:pt idx="15">
                  <c:v>0.57897458830113968</c:v>
                </c:pt>
                <c:pt idx="16">
                  <c:v>0.40624621427083801</c:v>
                </c:pt>
                <c:pt idx="17">
                  <c:v>0.23351784024053635</c:v>
                </c:pt>
                <c:pt idx="18">
                  <c:v>6.0789466210234677E-2</c:v>
                </c:pt>
                <c:pt idx="19">
                  <c:v>-2.5574720804916157E-2</c:v>
                </c:pt>
                <c:pt idx="20">
                  <c:v>-0.11193890782006699</c:v>
                </c:pt>
                <c:pt idx="21">
                  <c:v>-0.19830309483521782</c:v>
                </c:pt>
                <c:pt idx="22">
                  <c:v>-0.28466728185036866</c:v>
                </c:pt>
                <c:pt idx="23">
                  <c:v>-0.32784937535794406</c:v>
                </c:pt>
                <c:pt idx="24">
                  <c:v>-0.37103146886551946</c:v>
                </c:pt>
                <c:pt idx="25">
                  <c:v>-0.39262251561930717</c:v>
                </c:pt>
                <c:pt idx="26">
                  <c:v>-0.41421356237309487</c:v>
                </c:pt>
                <c:pt idx="27">
                  <c:v>-0.39262251561930717</c:v>
                </c:pt>
                <c:pt idx="28">
                  <c:v>-0.37103146886551946</c:v>
                </c:pt>
                <c:pt idx="29">
                  <c:v>-0.32784937535794406</c:v>
                </c:pt>
                <c:pt idx="30">
                  <c:v>-0.28466728185036866</c:v>
                </c:pt>
                <c:pt idx="31">
                  <c:v>-0.19830309483521782</c:v>
                </c:pt>
                <c:pt idx="32">
                  <c:v>-0.11193890782006699</c:v>
                </c:pt>
                <c:pt idx="33">
                  <c:v>-2.5574720804916157E-2</c:v>
                </c:pt>
                <c:pt idx="34">
                  <c:v>6.0789466210234677E-2</c:v>
                </c:pt>
                <c:pt idx="35">
                  <c:v>0.23351784024053635</c:v>
                </c:pt>
                <c:pt idx="36">
                  <c:v>0.40624621427083801</c:v>
                </c:pt>
                <c:pt idx="37">
                  <c:v>0.57897458830113968</c:v>
                </c:pt>
                <c:pt idx="38">
                  <c:v>0.75170296233144129</c:v>
                </c:pt>
                <c:pt idx="39">
                  <c:v>0.92443133636174291</c:v>
                </c:pt>
                <c:pt idx="40">
                  <c:v>1.0971597103920445</c:v>
                </c:pt>
                <c:pt idx="41">
                  <c:v>1.2698880844223461</c:v>
                </c:pt>
                <c:pt idx="42">
                  <c:v>1.4426164584526477</c:v>
                </c:pt>
                <c:pt idx="43">
                  <c:v>1.6153448324829494</c:v>
                </c:pt>
                <c:pt idx="44">
                  <c:v>1.788073206513251</c:v>
                </c:pt>
                <c:pt idx="45">
                  <c:v>1.9608015805435526</c:v>
                </c:pt>
                <c:pt idx="46">
                  <c:v>2.0471657675587034</c:v>
                </c:pt>
                <c:pt idx="47">
                  <c:v>2.1335299545738544</c:v>
                </c:pt>
                <c:pt idx="48">
                  <c:v>2.2198941415890054</c:v>
                </c:pt>
                <c:pt idx="49">
                  <c:v>2.3062583286041565</c:v>
                </c:pt>
                <c:pt idx="50">
                  <c:v>2.3494404221117318</c:v>
                </c:pt>
                <c:pt idx="51">
                  <c:v>2.3926225156193071</c:v>
                </c:pt>
                <c:pt idx="52">
                  <c:v>2.4142135623730949</c:v>
                </c:pt>
              </c:numCache>
            </c:numRef>
          </c:yVal>
        </c:ser>
        <c:ser>
          <c:idx val="15"/>
          <c:order val="15"/>
          <c:tx>
            <c:strRef>
              <c:f>'v=const'!$J$7</c:f>
              <c:strCache>
                <c:ptCount val="1"/>
                <c:pt idx="0">
                  <c:v>5/6 π</c:v>
                </c:pt>
              </c:strCache>
            </c:strRef>
          </c:tx>
          <c:spPr>
            <a:ln w="127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'v=const'!$J$386:$J$438</c:f>
              <c:numCache>
                <c:formatCode>General</c:formatCode>
                <c:ptCount val="53"/>
                <c:pt idx="0">
                  <c:v>0</c:v>
                </c:pt>
                <c:pt idx="1">
                  <c:v>0.3481451679692027</c:v>
                </c:pt>
                <c:pt idx="2">
                  <c:v>0.59834863945848682</c:v>
                </c:pt>
                <c:pt idx="3">
                  <c:v>0.766406131176253</c:v>
                </c:pt>
                <c:pt idx="4">
                  <c:v>1.0117887954675362</c:v>
                </c:pt>
                <c:pt idx="5">
                  <c:v>1.1959179253475514</c:v>
                </c:pt>
                <c:pt idx="6">
                  <c:v>1.3442052337743604</c:v>
                </c:pt>
                <c:pt idx="7">
                  <c:v>1.4675560110776089</c:v>
                </c:pt>
                <c:pt idx="8">
                  <c:v>1.6606869790396523</c:v>
                </c:pt>
                <c:pt idx="9">
                  <c:v>1.8007502531647921</c:v>
                </c:pt>
                <c:pt idx="10">
                  <c:v>1.8995213453429975</c:v>
                </c:pt>
                <c:pt idx="11">
                  <c:v>1.9632424312279098</c:v>
                </c:pt>
                <c:pt idx="12">
                  <c:v>1.9952744125440662</c:v>
                </c:pt>
                <c:pt idx="13">
                  <c:v>1.9971426474220251</c:v>
                </c:pt>
                <c:pt idx="14">
                  <c:v>1.9689330009347794</c:v>
                </c:pt>
                <c:pt idx="15">
                  <c:v>1.9093127573573716</c:v>
                </c:pt>
                <c:pt idx="16">
                  <c:v>1.8151894897956453</c:v>
                </c:pt>
                <c:pt idx="17">
                  <c:v>1.6807766649798939</c:v>
                </c:pt>
                <c:pt idx="18">
                  <c:v>1.4952481889093483</c:v>
                </c:pt>
                <c:pt idx="19">
                  <c:v>1.3770958514540061</c:v>
                </c:pt>
                <c:pt idx="20">
                  <c:v>1.2357927538838502</c:v>
                </c:pt>
                <c:pt idx="21">
                  <c:v>1.0621390614305999</c:v>
                </c:pt>
                <c:pt idx="22">
                  <c:v>0.836217645046054</c:v>
                </c:pt>
                <c:pt idx="23">
                  <c:v>0.68820932333341167</c:v>
                </c:pt>
                <c:pt idx="24">
                  <c:v>0.49045430241859372</c:v>
                </c:pt>
                <c:pt idx="25">
                  <c:v>0.34814516796919887</c:v>
                </c:pt>
                <c:pt idx="26">
                  <c:v>0</c:v>
                </c:pt>
                <c:pt idx="27">
                  <c:v>-0.34814516796919887</c:v>
                </c:pt>
                <c:pt idx="28">
                  <c:v>-0.49045430241859372</c:v>
                </c:pt>
                <c:pt idx="29">
                  <c:v>-0.68820932333341167</c:v>
                </c:pt>
                <c:pt idx="30">
                  <c:v>-0.836217645046054</c:v>
                </c:pt>
                <c:pt idx="31">
                  <c:v>-1.0621390614305999</c:v>
                </c:pt>
                <c:pt idx="32">
                  <c:v>-1.2357927538838502</c:v>
                </c:pt>
                <c:pt idx="33">
                  <c:v>-1.3770958514540061</c:v>
                </c:pt>
                <c:pt idx="34">
                  <c:v>-1.4952481889093483</c:v>
                </c:pt>
                <c:pt idx="35">
                  <c:v>-1.6807766649798939</c:v>
                </c:pt>
                <c:pt idx="36">
                  <c:v>-1.8151894897956453</c:v>
                </c:pt>
                <c:pt idx="37">
                  <c:v>-1.9093127573573716</c:v>
                </c:pt>
                <c:pt idx="38">
                  <c:v>-1.9689330009347794</c:v>
                </c:pt>
                <c:pt idx="39">
                  <c:v>-1.9971426474220251</c:v>
                </c:pt>
                <c:pt idx="40">
                  <c:v>-1.9952744125440662</c:v>
                </c:pt>
                <c:pt idx="41">
                  <c:v>-1.9632424312279098</c:v>
                </c:pt>
                <c:pt idx="42">
                  <c:v>-1.8995213453429975</c:v>
                </c:pt>
                <c:pt idx="43">
                  <c:v>-1.8007502531647921</c:v>
                </c:pt>
                <c:pt idx="44">
                  <c:v>-1.6606869790396523</c:v>
                </c:pt>
                <c:pt idx="45">
                  <c:v>-1.4675560110776089</c:v>
                </c:pt>
                <c:pt idx="46">
                  <c:v>-1.3442052337743604</c:v>
                </c:pt>
                <c:pt idx="47">
                  <c:v>-1.1959179253475514</c:v>
                </c:pt>
                <c:pt idx="48">
                  <c:v>-1.0117887954675362</c:v>
                </c:pt>
                <c:pt idx="49">
                  <c:v>-0.766406131176253</c:v>
                </c:pt>
                <c:pt idx="50">
                  <c:v>-0.59834863945848682</c:v>
                </c:pt>
                <c:pt idx="51">
                  <c:v>-0.3481451679692027</c:v>
                </c:pt>
                <c:pt idx="52">
                  <c:v>0</c:v>
                </c:pt>
              </c:numCache>
            </c:numRef>
          </c:xVal>
          <c:yVal>
            <c:numRef>
              <c:f>'v=const'!$B$386:$B$438</c:f>
              <c:numCache>
                <c:formatCode>General</c:formatCode>
                <c:ptCount val="53"/>
                <c:pt idx="0">
                  <c:v>3.7320508075688776</c:v>
                </c:pt>
                <c:pt idx="1">
                  <c:v>3.7015164564238394</c:v>
                </c:pt>
                <c:pt idx="2">
                  <c:v>3.640447754133763</c:v>
                </c:pt>
                <c:pt idx="3">
                  <c:v>3.5793790518436865</c:v>
                </c:pt>
                <c:pt idx="4">
                  <c:v>3.4572416472635337</c:v>
                </c:pt>
                <c:pt idx="5">
                  <c:v>3.3351042426833808</c:v>
                </c:pt>
                <c:pt idx="6">
                  <c:v>3.2129668381032279</c:v>
                </c:pt>
                <c:pt idx="7">
                  <c:v>3.090829433523075</c:v>
                </c:pt>
                <c:pt idx="8">
                  <c:v>2.8465546243627697</c:v>
                </c:pt>
                <c:pt idx="9">
                  <c:v>2.6022798152024644</c:v>
                </c:pt>
                <c:pt idx="10">
                  <c:v>2.3580050060421591</c:v>
                </c:pt>
                <c:pt idx="11">
                  <c:v>2.1137301968818538</c:v>
                </c:pt>
                <c:pt idx="12">
                  <c:v>1.8694553877215485</c:v>
                </c:pt>
                <c:pt idx="13">
                  <c:v>1.6251805785612432</c:v>
                </c:pt>
                <c:pt idx="14">
                  <c:v>1.3809057694009379</c:v>
                </c:pt>
                <c:pt idx="15">
                  <c:v>1.1366309602406326</c:v>
                </c:pt>
                <c:pt idx="16">
                  <c:v>0.89235615108032729</c:v>
                </c:pt>
                <c:pt idx="17">
                  <c:v>0.64808134192002198</c:v>
                </c:pt>
                <c:pt idx="18">
                  <c:v>0.40380653275971667</c:v>
                </c:pt>
                <c:pt idx="19">
                  <c:v>0.28166912817956402</c:v>
                </c:pt>
                <c:pt idx="20">
                  <c:v>0.15953172359941137</c:v>
                </c:pt>
                <c:pt idx="21">
                  <c:v>3.7394319019258701E-2</c:v>
                </c:pt>
                <c:pt idx="22">
                  <c:v>-8.4743085560893966E-2</c:v>
                </c:pt>
                <c:pt idx="23">
                  <c:v>-0.14581178785097029</c:v>
                </c:pt>
                <c:pt idx="24">
                  <c:v>-0.20688049014104662</c:v>
                </c:pt>
                <c:pt idx="25">
                  <c:v>-0.23741484128608478</c:v>
                </c:pt>
                <c:pt idx="26">
                  <c:v>-0.26794919243112297</c:v>
                </c:pt>
                <c:pt idx="27">
                  <c:v>-0.23741484128608481</c:v>
                </c:pt>
                <c:pt idx="28">
                  <c:v>-0.20688049014104665</c:v>
                </c:pt>
                <c:pt idx="29">
                  <c:v>-0.14581178785097032</c:v>
                </c:pt>
                <c:pt idx="30">
                  <c:v>-8.4743085560893994E-2</c:v>
                </c:pt>
                <c:pt idx="31">
                  <c:v>3.7394319019258673E-2</c:v>
                </c:pt>
                <c:pt idx="32">
                  <c:v>0.15953172359941134</c:v>
                </c:pt>
                <c:pt idx="33">
                  <c:v>0.28166912817956402</c:v>
                </c:pt>
                <c:pt idx="34">
                  <c:v>0.40380653275971667</c:v>
                </c:pt>
                <c:pt idx="35">
                  <c:v>0.64808134192002198</c:v>
                </c:pt>
                <c:pt idx="36">
                  <c:v>0.89235615108032729</c:v>
                </c:pt>
                <c:pt idx="37">
                  <c:v>1.1366309602406326</c:v>
                </c:pt>
                <c:pt idx="38">
                  <c:v>1.3809057694009379</c:v>
                </c:pt>
                <c:pt idx="39">
                  <c:v>1.6251805785612432</c:v>
                </c:pt>
                <c:pt idx="40">
                  <c:v>1.8694553877215485</c:v>
                </c:pt>
                <c:pt idx="41">
                  <c:v>2.1137301968818538</c:v>
                </c:pt>
                <c:pt idx="42">
                  <c:v>2.3580050060421591</c:v>
                </c:pt>
                <c:pt idx="43">
                  <c:v>2.6022798152024644</c:v>
                </c:pt>
                <c:pt idx="44">
                  <c:v>2.8465546243627697</c:v>
                </c:pt>
                <c:pt idx="45">
                  <c:v>3.090829433523075</c:v>
                </c:pt>
                <c:pt idx="46">
                  <c:v>3.2129668381032279</c:v>
                </c:pt>
                <c:pt idx="47">
                  <c:v>3.3351042426833808</c:v>
                </c:pt>
                <c:pt idx="48">
                  <c:v>3.4572416472635337</c:v>
                </c:pt>
                <c:pt idx="49">
                  <c:v>3.5793790518436865</c:v>
                </c:pt>
                <c:pt idx="50">
                  <c:v>3.640447754133763</c:v>
                </c:pt>
                <c:pt idx="51">
                  <c:v>3.7015164564238394</c:v>
                </c:pt>
                <c:pt idx="52">
                  <c:v>3.7320508075688776</c:v>
                </c:pt>
              </c:numCache>
            </c:numRef>
          </c:yVal>
        </c:ser>
        <c:ser>
          <c:idx val="16"/>
          <c:order val="16"/>
          <c:tx>
            <c:strRef>
              <c:f>'v=const'!$K$7</c:f>
              <c:strCache>
                <c:ptCount val="1"/>
                <c:pt idx="0">
                  <c:v>9/10 π</c:v>
                </c:pt>
              </c:strCache>
            </c:strRef>
          </c:tx>
          <c:spPr>
            <a:ln w="127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'v=const'!$K$440:$K$492</c:f>
              <c:numCache>
                <c:formatCode>General</c:formatCode>
                <c:ptCount val="53"/>
                <c:pt idx="0">
                  <c:v>0</c:v>
                </c:pt>
                <c:pt idx="1">
                  <c:v>0.56331071479321249</c:v>
                </c:pt>
                <c:pt idx="2">
                  <c:v>0.968148435766087</c:v>
                </c:pt>
                <c:pt idx="3">
                  <c:v>1.2400711694294857</c:v>
                </c:pt>
                <c:pt idx="4">
                  <c:v>1.6371086605027871</c:v>
                </c:pt>
                <c:pt idx="5">
                  <c:v>1.935035850967596</c:v>
                </c:pt>
                <c:pt idx="6">
                  <c:v>2.1749697561024122</c:v>
                </c:pt>
                <c:pt idx="7">
                  <c:v>2.3745555063177872</c:v>
                </c:pt>
                <c:pt idx="8">
                  <c:v>2.6870479767605402</c:v>
                </c:pt>
                <c:pt idx="9">
                  <c:v>2.9136751148706099</c:v>
                </c:pt>
                <c:pt idx="10">
                  <c:v>3.0734900991208955</c:v>
                </c:pt>
                <c:pt idx="11">
                  <c:v>3.176592981882735</c:v>
                </c:pt>
                <c:pt idx="12">
                  <c:v>3.2284218163792779</c:v>
                </c:pt>
                <c:pt idx="13">
                  <c:v>3.2314446839107838</c:v>
                </c:pt>
                <c:pt idx="14">
                  <c:v>3.1858005170838011</c:v>
                </c:pt>
                <c:pt idx="15">
                  <c:v>3.0893329365580078</c:v>
                </c:pt>
                <c:pt idx="16">
                  <c:v>2.9370382905109342</c:v>
                </c:pt>
                <c:pt idx="17">
                  <c:v>2.7195537714351627</c:v>
                </c:pt>
                <c:pt idx="18">
                  <c:v>2.419362391272049</c:v>
                </c:pt>
                <c:pt idx="19">
                  <c:v>2.2281878934190584</c:v>
                </c:pt>
                <c:pt idx="20">
                  <c:v>1.9995546788349037</c:v>
                </c:pt>
                <c:pt idx="21">
                  <c:v>1.7185771021736229</c:v>
                </c:pt>
                <c:pt idx="22">
                  <c:v>1.3530285716769108</c:v>
                </c:pt>
                <c:pt idx="23">
                  <c:v>1.1135460765280267</c:v>
                </c:pt>
                <c:pt idx="24">
                  <c:v>0.79357173124190439</c:v>
                </c:pt>
                <c:pt idx="25">
                  <c:v>0.56331071479320782</c:v>
                </c:pt>
                <c:pt idx="26">
                  <c:v>0</c:v>
                </c:pt>
                <c:pt idx="27">
                  <c:v>-0.56331071479320782</c:v>
                </c:pt>
                <c:pt idx="28">
                  <c:v>-0.79357173124190439</c:v>
                </c:pt>
                <c:pt idx="29">
                  <c:v>-1.1135460765280267</c:v>
                </c:pt>
                <c:pt idx="30">
                  <c:v>-1.3530285716769108</c:v>
                </c:pt>
                <c:pt idx="31">
                  <c:v>-1.7185771021736229</c:v>
                </c:pt>
                <c:pt idx="32">
                  <c:v>-1.9995546788349037</c:v>
                </c:pt>
                <c:pt idx="33">
                  <c:v>-2.2281878934190584</c:v>
                </c:pt>
                <c:pt idx="34">
                  <c:v>-2.419362391272049</c:v>
                </c:pt>
                <c:pt idx="35">
                  <c:v>-2.7195537714351627</c:v>
                </c:pt>
                <c:pt idx="36">
                  <c:v>-2.9370382905109342</c:v>
                </c:pt>
                <c:pt idx="37">
                  <c:v>-3.0893329365580078</c:v>
                </c:pt>
                <c:pt idx="38">
                  <c:v>-3.1858005170838011</c:v>
                </c:pt>
                <c:pt idx="39">
                  <c:v>-3.2314446839107838</c:v>
                </c:pt>
                <c:pt idx="40">
                  <c:v>-3.2284218163792779</c:v>
                </c:pt>
                <c:pt idx="41">
                  <c:v>-3.176592981882735</c:v>
                </c:pt>
                <c:pt idx="42">
                  <c:v>-3.0734900991208955</c:v>
                </c:pt>
                <c:pt idx="43">
                  <c:v>-2.9136751148706099</c:v>
                </c:pt>
                <c:pt idx="44">
                  <c:v>-2.6870479767605402</c:v>
                </c:pt>
                <c:pt idx="45">
                  <c:v>-2.3745555063177872</c:v>
                </c:pt>
                <c:pt idx="46">
                  <c:v>-2.1749697561024122</c:v>
                </c:pt>
                <c:pt idx="47">
                  <c:v>-1.935035850967596</c:v>
                </c:pt>
                <c:pt idx="48">
                  <c:v>-1.6371086605027871</c:v>
                </c:pt>
                <c:pt idx="49">
                  <c:v>-1.2400711694294857</c:v>
                </c:pt>
                <c:pt idx="50">
                  <c:v>-0.968148435766087</c:v>
                </c:pt>
                <c:pt idx="51">
                  <c:v>-0.56331071479321249</c:v>
                </c:pt>
                <c:pt idx="52">
                  <c:v>0</c:v>
                </c:pt>
              </c:numCache>
            </c:numRef>
          </c:xVal>
          <c:yVal>
            <c:numRef>
              <c:f>'v=const'!$B$440:$B$492</c:f>
              <c:numCache>
                <c:formatCode>General</c:formatCode>
                <c:ptCount val="53"/>
                <c:pt idx="0">
                  <c:v>6.3137515146750411</c:v>
                </c:pt>
                <c:pt idx="1">
                  <c:v>6.2643458966979448</c:v>
                </c:pt>
                <c:pt idx="2">
                  <c:v>6.1655346607437531</c:v>
                </c:pt>
                <c:pt idx="3">
                  <c:v>6.0667234247895614</c:v>
                </c:pt>
                <c:pt idx="4">
                  <c:v>5.8691009528811771</c:v>
                </c:pt>
                <c:pt idx="5">
                  <c:v>5.6714784809727927</c:v>
                </c:pt>
                <c:pt idx="6">
                  <c:v>5.4738560090644084</c:v>
                </c:pt>
                <c:pt idx="7">
                  <c:v>5.2762335371560241</c:v>
                </c:pt>
                <c:pt idx="8">
                  <c:v>4.8809885933392563</c:v>
                </c:pt>
                <c:pt idx="9">
                  <c:v>4.4857436495224885</c:v>
                </c:pt>
                <c:pt idx="10">
                  <c:v>4.0904987057057207</c:v>
                </c:pt>
                <c:pt idx="11">
                  <c:v>3.6952537618889525</c:v>
                </c:pt>
                <c:pt idx="12">
                  <c:v>3.3000088180721843</c:v>
                </c:pt>
                <c:pt idx="13">
                  <c:v>2.904763874255416</c:v>
                </c:pt>
                <c:pt idx="14">
                  <c:v>2.5095189304386478</c:v>
                </c:pt>
                <c:pt idx="15">
                  <c:v>2.1142739866218796</c:v>
                </c:pt>
                <c:pt idx="16">
                  <c:v>1.7190290428051114</c:v>
                </c:pt>
                <c:pt idx="17">
                  <c:v>1.3237840989883431</c:v>
                </c:pt>
                <c:pt idx="18">
                  <c:v>0.92853915517157504</c:v>
                </c:pt>
                <c:pt idx="19">
                  <c:v>0.73091668326319104</c:v>
                </c:pt>
                <c:pt idx="20">
                  <c:v>0.53329421135480692</c:v>
                </c:pt>
                <c:pt idx="21">
                  <c:v>0.33567173944642287</c:v>
                </c:pt>
                <c:pt idx="22">
                  <c:v>0.13804926753803881</c:v>
                </c:pt>
                <c:pt idx="23">
                  <c:v>3.9238031583846783E-2</c:v>
                </c:pt>
                <c:pt idx="24">
                  <c:v>-5.9573204370345245E-2</c:v>
                </c:pt>
                <c:pt idx="25">
                  <c:v>-0.10897882234744126</c:v>
                </c:pt>
                <c:pt idx="26">
                  <c:v>-0.15838444032453727</c:v>
                </c:pt>
                <c:pt idx="27">
                  <c:v>-0.10897882234744126</c:v>
                </c:pt>
                <c:pt idx="28">
                  <c:v>-5.9573204370345245E-2</c:v>
                </c:pt>
                <c:pt idx="29">
                  <c:v>3.9238031583846783E-2</c:v>
                </c:pt>
                <c:pt idx="30">
                  <c:v>0.13804926753803881</c:v>
                </c:pt>
                <c:pt idx="31">
                  <c:v>0.33567173944642287</c:v>
                </c:pt>
                <c:pt idx="32">
                  <c:v>0.53329421135480692</c:v>
                </c:pt>
                <c:pt idx="33">
                  <c:v>0.73091668326319104</c:v>
                </c:pt>
                <c:pt idx="34">
                  <c:v>0.92853915517157515</c:v>
                </c:pt>
                <c:pt idx="35">
                  <c:v>1.3237840989883431</c:v>
                </c:pt>
                <c:pt idx="36">
                  <c:v>1.7190290428051114</c:v>
                </c:pt>
                <c:pt idx="37">
                  <c:v>2.1142739866218796</c:v>
                </c:pt>
                <c:pt idx="38">
                  <c:v>2.5095189304386478</c:v>
                </c:pt>
                <c:pt idx="39">
                  <c:v>2.904763874255416</c:v>
                </c:pt>
                <c:pt idx="40">
                  <c:v>3.3000088180721843</c:v>
                </c:pt>
                <c:pt idx="41">
                  <c:v>3.6952537618889525</c:v>
                </c:pt>
                <c:pt idx="42">
                  <c:v>4.0904987057057207</c:v>
                </c:pt>
                <c:pt idx="43">
                  <c:v>4.4857436495224885</c:v>
                </c:pt>
                <c:pt idx="44">
                  <c:v>4.8809885933392563</c:v>
                </c:pt>
                <c:pt idx="45">
                  <c:v>5.2762335371560241</c:v>
                </c:pt>
                <c:pt idx="46">
                  <c:v>5.4738560090644084</c:v>
                </c:pt>
                <c:pt idx="47">
                  <c:v>5.6714784809727927</c:v>
                </c:pt>
                <c:pt idx="48">
                  <c:v>5.8691009528811771</c:v>
                </c:pt>
                <c:pt idx="49">
                  <c:v>6.0667234247895614</c:v>
                </c:pt>
                <c:pt idx="50">
                  <c:v>6.1655346607437531</c:v>
                </c:pt>
                <c:pt idx="51">
                  <c:v>6.2643458966979448</c:v>
                </c:pt>
                <c:pt idx="52">
                  <c:v>6.3137515146750411</c:v>
                </c:pt>
              </c:numCache>
            </c:numRef>
          </c:yVal>
        </c:ser>
        <c:axId val="140998528"/>
        <c:axId val="141021184"/>
      </c:scatterChart>
      <c:valAx>
        <c:axId val="140998528"/>
        <c:scaling>
          <c:orientation val="minMax"/>
          <c:max val="8"/>
          <c:min val="-8"/>
        </c:scaling>
        <c:axPos val="b"/>
        <c:majorGridlines/>
        <c:minorGridlines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Y/a</a:t>
                </a:r>
              </a:p>
            </c:rich>
          </c:tx>
          <c:layout>
            <c:manualLayout>
              <c:xMode val="edge"/>
              <c:yMode val="edge"/>
              <c:x val="0.46955268339062922"/>
              <c:y val="3.3883276755140544E-2"/>
            </c:manualLayout>
          </c:layout>
        </c:title>
        <c:numFmt formatCode="General" sourceLinked="1"/>
        <c:tickLblPos val="nextTo"/>
        <c:txPr>
          <a:bodyPr/>
          <a:lstStyle/>
          <a:p>
            <a:pPr>
              <a:defRPr sz="1200" b="1"/>
            </a:pPr>
            <a:endParaRPr lang="de-DE"/>
          </a:p>
        </c:txPr>
        <c:crossAx val="141021184"/>
        <c:crosses val="autoZero"/>
        <c:crossBetween val="midCat"/>
        <c:minorUnit val="1"/>
      </c:valAx>
      <c:valAx>
        <c:axId val="141021184"/>
        <c:scaling>
          <c:orientation val="minMax"/>
          <c:max val="8"/>
          <c:min val="-8"/>
        </c:scaling>
        <c:axPos val="l"/>
        <c:majorGridlines/>
        <c:title>
          <c:tx>
            <c:rich>
              <a:bodyPr rot="0" vert="horz"/>
              <a:lstStyle/>
              <a:p>
                <a:pPr>
                  <a:defRPr sz="1200"/>
                </a:pPr>
                <a:r>
                  <a:rPr lang="en-US" sz="1200"/>
                  <a:t>X/a</a:t>
                </a:r>
              </a:p>
            </c:rich>
          </c:tx>
          <c:layout>
            <c:manualLayout>
              <c:xMode val="edge"/>
              <c:yMode val="edge"/>
              <c:x val="0.9292925069400384"/>
              <c:y val="0.49708462151129379"/>
            </c:manualLayout>
          </c:layout>
        </c:title>
        <c:numFmt formatCode="General" sourceLinked="1"/>
        <c:tickLblPos val="nextTo"/>
        <c:txPr>
          <a:bodyPr/>
          <a:lstStyle/>
          <a:p>
            <a:pPr>
              <a:defRPr sz="1200" b="1"/>
            </a:pPr>
            <a:endParaRPr lang="de-DE"/>
          </a:p>
        </c:txPr>
        <c:crossAx val="140998528"/>
        <c:crosses val="autoZero"/>
        <c:crossBetween val="midCat"/>
        <c:majorUnit val="1"/>
      </c:valAx>
    </c:plotArea>
    <c:plotVisOnly val="1"/>
  </c:chart>
  <c:spPr>
    <a:ln>
      <a:noFill/>
    </a:ln>
  </c:spPr>
  <c:printSettings>
    <c:headerFooter/>
    <c:pageMargins b="0.78740157499999996" l="0.70000000000000062" r="0.70000000000000062" t="0.78740157499999996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76196</xdr:colOff>
      <xdr:row>7</xdr:row>
      <xdr:rowOff>47626</xdr:rowOff>
    </xdr:from>
    <xdr:to>
      <xdr:col>28</xdr:col>
      <xdr:colOff>28575</xdr:colOff>
      <xdr:row>41</xdr:row>
      <xdr:rowOff>28576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600075</xdr:colOff>
      <xdr:row>11</xdr:row>
      <xdr:rowOff>57150</xdr:rowOff>
    </xdr:from>
    <xdr:to>
      <xdr:col>14</xdr:col>
      <xdr:colOff>142875</xdr:colOff>
      <xdr:row>13</xdr:row>
      <xdr:rowOff>152400</xdr:rowOff>
    </xdr:to>
    <xdr:sp macro="" textlink="">
      <xdr:nvSpPr>
        <xdr:cNvPr id="3" name="Textfeld 2"/>
        <xdr:cNvSpPr txBox="1"/>
      </xdr:nvSpPr>
      <xdr:spPr>
        <a:xfrm>
          <a:off x="9820275" y="2152650"/>
          <a:ext cx="1066800" cy="4762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de-DE" sz="2400"/>
            <a:t>u = &lt; 0</a:t>
          </a:r>
        </a:p>
      </xdr:txBody>
    </xdr:sp>
    <xdr:clientData/>
  </xdr:twoCellAnchor>
  <xdr:twoCellAnchor>
    <xdr:from>
      <xdr:col>24</xdr:col>
      <xdr:colOff>428625</xdr:colOff>
      <xdr:row>11</xdr:row>
      <xdr:rowOff>57150</xdr:rowOff>
    </xdr:from>
    <xdr:to>
      <xdr:col>25</xdr:col>
      <xdr:colOff>733425</xdr:colOff>
      <xdr:row>13</xdr:row>
      <xdr:rowOff>152400</xdr:rowOff>
    </xdr:to>
    <xdr:sp macro="" textlink="">
      <xdr:nvSpPr>
        <xdr:cNvPr id="4" name="Textfeld 3"/>
        <xdr:cNvSpPr txBox="1"/>
      </xdr:nvSpPr>
      <xdr:spPr>
        <a:xfrm>
          <a:off x="18792825" y="2152650"/>
          <a:ext cx="1066800" cy="4762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de-DE" sz="2400"/>
            <a:t>u = &gt; 0</a:t>
          </a:r>
        </a:p>
      </xdr:txBody>
    </xdr:sp>
    <xdr:clientData/>
  </xdr:twoCellAnchor>
  <xdr:twoCellAnchor>
    <xdr:from>
      <xdr:col>20</xdr:col>
      <xdr:colOff>238119</xdr:colOff>
      <xdr:row>25</xdr:row>
      <xdr:rowOff>161921</xdr:rowOff>
    </xdr:from>
    <xdr:to>
      <xdr:col>21</xdr:col>
      <xdr:colOff>304119</xdr:colOff>
      <xdr:row>27</xdr:row>
      <xdr:rowOff>140921</xdr:rowOff>
    </xdr:to>
    <xdr:sp macro="" textlink="">
      <xdr:nvSpPr>
        <xdr:cNvPr id="5" name="Textfeld 4"/>
        <xdr:cNvSpPr txBox="1"/>
      </xdr:nvSpPr>
      <xdr:spPr>
        <a:xfrm>
          <a:off x="15554319" y="4924421"/>
          <a:ext cx="828000" cy="3600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lIns="36000" tIns="18000" rIns="36000" bIns="18000" rtlCol="0" anchor="t"/>
        <a:lstStyle/>
        <a:p>
          <a:r>
            <a:rPr lang="de-DE" sz="2000">
              <a:latin typeface="Cambria Math" pitchFamily="18" charset="0"/>
              <a:ea typeface="Cambria Math" pitchFamily="18" charset="0"/>
            </a:rPr>
            <a:t>u=</a:t>
          </a:r>
          <a:r>
            <a:rPr lang="de-DE" sz="1800">
              <a:latin typeface="Cambria Math" pitchFamily="18" charset="0"/>
              <a:ea typeface="Cambria Math" pitchFamily="18" charset="0"/>
            </a:rPr>
            <a:t>+</a:t>
          </a:r>
          <a:r>
            <a:rPr lang="de-DE" sz="2000" smtClean="0">
              <a:solidFill>
                <a:schemeClr val="dk1"/>
              </a:solidFill>
              <a:latin typeface="Cambria Math" pitchFamily="18" charset="0"/>
              <a:ea typeface="Cambria Math" pitchFamily="18" charset="0"/>
              <a:cs typeface="+mn-cs"/>
            </a:rPr>
            <a:t>∞</a:t>
          </a:r>
          <a:endParaRPr lang="de-DE" sz="2000">
            <a:latin typeface="Cambria Math" pitchFamily="18" charset="0"/>
            <a:ea typeface="Cambria Math" pitchFamily="18" charset="0"/>
          </a:endParaRPr>
        </a:p>
      </xdr:txBody>
    </xdr:sp>
    <xdr:clientData/>
  </xdr:twoCellAnchor>
  <xdr:twoCellAnchor>
    <xdr:from>
      <xdr:col>17</xdr:col>
      <xdr:colOff>280979</xdr:colOff>
      <xdr:row>25</xdr:row>
      <xdr:rowOff>161921</xdr:rowOff>
    </xdr:from>
    <xdr:to>
      <xdr:col>18</xdr:col>
      <xdr:colOff>346979</xdr:colOff>
      <xdr:row>27</xdr:row>
      <xdr:rowOff>140921</xdr:rowOff>
    </xdr:to>
    <xdr:sp macro="" textlink="">
      <xdr:nvSpPr>
        <xdr:cNvPr id="6" name="Textfeld 5"/>
        <xdr:cNvSpPr txBox="1"/>
      </xdr:nvSpPr>
      <xdr:spPr>
        <a:xfrm>
          <a:off x="13311179" y="4924421"/>
          <a:ext cx="828000" cy="3600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lIns="36000" tIns="18000" rIns="36000" bIns="18000" rtlCol="0" anchor="t"/>
        <a:lstStyle/>
        <a:p>
          <a:r>
            <a:rPr lang="de-DE" sz="2000">
              <a:latin typeface="Cambria Math" pitchFamily="18" charset="0"/>
              <a:ea typeface="Cambria Math" pitchFamily="18" charset="0"/>
            </a:rPr>
            <a:t>u=</a:t>
          </a:r>
          <a:r>
            <a:rPr lang="de-DE" sz="2000" smtClean="0">
              <a:solidFill>
                <a:schemeClr val="dk1"/>
              </a:solidFill>
              <a:latin typeface="Cambria Math" pitchFamily="18" charset="0"/>
              <a:ea typeface="Cambria Math" pitchFamily="18" charset="0"/>
              <a:cs typeface="+mn-cs"/>
            </a:rPr>
            <a:t>−∞</a:t>
          </a:r>
          <a:endParaRPr lang="de-DE" sz="2000">
            <a:latin typeface="Cambria Math" pitchFamily="18" charset="0"/>
            <a:ea typeface="Cambria Math" pitchFamily="18" charset="0"/>
          </a:endParaRPr>
        </a:p>
      </xdr:txBody>
    </xdr:sp>
    <xdr:clientData/>
  </xdr:twoCellAnchor>
  <xdr:twoCellAnchor>
    <xdr:from>
      <xdr:col>17</xdr:col>
      <xdr:colOff>694979</xdr:colOff>
      <xdr:row>22</xdr:row>
      <xdr:rowOff>166688</xdr:rowOff>
    </xdr:from>
    <xdr:to>
      <xdr:col>18</xdr:col>
      <xdr:colOff>490538</xdr:colOff>
      <xdr:row>25</xdr:row>
      <xdr:rowOff>161921</xdr:rowOff>
    </xdr:to>
    <xdr:cxnSp macro="">
      <xdr:nvCxnSpPr>
        <xdr:cNvPr id="8" name="Gerade Verbindung mit Pfeil 7"/>
        <xdr:cNvCxnSpPr>
          <a:stCxn id="6" idx="0"/>
        </xdr:cNvCxnSpPr>
      </xdr:nvCxnSpPr>
      <xdr:spPr>
        <a:xfrm flipV="1">
          <a:off x="13725179" y="4357688"/>
          <a:ext cx="557559" cy="566733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95250</xdr:colOff>
      <xdr:row>22</xdr:row>
      <xdr:rowOff>161925</xdr:rowOff>
    </xdr:from>
    <xdr:to>
      <xdr:col>20</xdr:col>
      <xdr:colOff>652119</xdr:colOff>
      <xdr:row>25</xdr:row>
      <xdr:rowOff>161921</xdr:rowOff>
    </xdr:to>
    <xdr:cxnSp macro="">
      <xdr:nvCxnSpPr>
        <xdr:cNvPr id="10" name="Gerade Verbindung mit Pfeil 9"/>
        <xdr:cNvCxnSpPr>
          <a:stCxn id="5" idx="0"/>
        </xdr:cNvCxnSpPr>
      </xdr:nvCxnSpPr>
      <xdr:spPr>
        <a:xfrm flipH="1" flipV="1">
          <a:off x="15411450" y="4352925"/>
          <a:ext cx="556869" cy="571496"/>
        </a:xfrm>
        <a:prstGeom prst="straightConnector1">
          <a:avLst/>
        </a:prstGeom>
        <a:ln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76198</xdr:colOff>
      <xdr:row>7</xdr:row>
      <xdr:rowOff>47625</xdr:rowOff>
    </xdr:from>
    <xdr:to>
      <xdr:col>19</xdr:col>
      <xdr:colOff>714376</xdr:colOff>
      <xdr:row>38</xdr:row>
      <xdr:rowOff>114300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76197</xdr:colOff>
      <xdr:row>7</xdr:row>
      <xdr:rowOff>47626</xdr:rowOff>
    </xdr:from>
    <xdr:to>
      <xdr:col>22</xdr:col>
      <xdr:colOff>495301</xdr:colOff>
      <xdr:row>52</xdr:row>
      <xdr:rowOff>133350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0.71429</cdr:x>
      <cdr:y>0.80418</cdr:y>
    </cdr:from>
    <cdr:to>
      <cdr:x>0.89426</cdr:x>
      <cdr:y>0.87624</cdr:y>
    </cdr:to>
    <cdr:sp macro="" textlink="">
      <cdr:nvSpPr>
        <cdr:cNvPr id="3" name="Textfeld 2"/>
        <cdr:cNvSpPr txBox="1"/>
      </cdr:nvSpPr>
      <cdr:spPr>
        <a:xfrm xmlns:a="http://schemas.openxmlformats.org/drawingml/2006/main">
          <a:off x="6286503" y="6962774"/>
          <a:ext cx="1584000" cy="623888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85000"/>
          </a:schemeClr>
        </a:solidFill>
      </cdr:spPr>
      <cdr:txBody>
        <a:bodyPr xmlns:a="http://schemas.openxmlformats.org/drawingml/2006/main" vertOverflow="clip" wrap="square" lIns="72000" rIns="72000" rtlCol="0" anchor="t"/>
        <a:lstStyle xmlns:a="http://schemas.openxmlformats.org/drawingml/2006/main"/>
        <a:p xmlns:a="http://schemas.openxmlformats.org/drawingml/2006/main">
          <a:r>
            <a:rPr lang="de-DE" sz="1600" b="1"/>
            <a:t>u = const</a:t>
          </a:r>
          <a:r>
            <a:rPr lang="de-DE" sz="1600" b="1" baseline="0"/>
            <a:t> in </a:t>
          </a:r>
          <a:r>
            <a:rPr lang="de-DE" sz="1600" b="1" baseline="0">
              <a:solidFill>
                <a:srgbClr val="0070C0"/>
              </a:solidFill>
            </a:rPr>
            <a:t>blue</a:t>
          </a:r>
        </a:p>
        <a:p xmlns:a="http://schemas.openxmlformats.org/drawingml/2006/main">
          <a:r>
            <a:rPr lang="de-DE" sz="1600" b="1" baseline="0"/>
            <a:t>v = const in </a:t>
          </a:r>
          <a:r>
            <a:rPr lang="de-DE" sz="1600" b="1" baseline="0">
              <a:solidFill>
                <a:srgbClr val="FF0000"/>
              </a:solidFill>
            </a:rPr>
            <a:t>red</a:t>
          </a:r>
          <a:endParaRPr lang="de-DE" sz="1600" b="1">
            <a:solidFill>
              <a:srgbClr val="FF0000"/>
            </a:solidFill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319087</xdr:colOff>
      <xdr:row>6</xdr:row>
      <xdr:rowOff>9525</xdr:rowOff>
    </xdr:from>
    <xdr:to>
      <xdr:col>3</xdr:col>
      <xdr:colOff>242062</xdr:colOff>
      <xdr:row>6</xdr:row>
      <xdr:rowOff>189525</xdr:rowOff>
    </xdr:to>
    <xdr:sp macro="" textlink="">
      <xdr:nvSpPr>
        <xdr:cNvPr id="2" name="Rechteck 1"/>
        <xdr:cNvSpPr/>
      </xdr:nvSpPr>
      <xdr:spPr>
        <a:xfrm>
          <a:off x="1481137" y="1152525"/>
          <a:ext cx="504000" cy="180000"/>
        </a:xfrm>
        <a:prstGeom prst="rect">
          <a:avLst/>
        </a:prstGeom>
        <a:solidFill>
          <a:schemeClr val="accent2">
            <a:lumMod val="40000"/>
            <a:lumOff val="60000"/>
          </a:schemeClr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de-DE" sz="1100">
              <a:solidFill>
                <a:schemeClr val="tx1"/>
              </a:solidFill>
            </a:rPr>
            <a:t>- - -</a:t>
          </a:r>
        </a:p>
      </xdr:txBody>
    </xdr:sp>
    <xdr:clientData/>
  </xdr:twoCellAnchor>
  <xdr:twoCellAnchor>
    <xdr:from>
      <xdr:col>2</xdr:col>
      <xdr:colOff>315277</xdr:colOff>
      <xdr:row>9</xdr:row>
      <xdr:rowOff>9524</xdr:rowOff>
    </xdr:from>
    <xdr:to>
      <xdr:col>3</xdr:col>
      <xdr:colOff>238252</xdr:colOff>
      <xdr:row>11</xdr:row>
      <xdr:rowOff>7620</xdr:rowOff>
    </xdr:to>
    <xdr:sp macro="" textlink="">
      <xdr:nvSpPr>
        <xdr:cNvPr id="3" name="Rechteck 2"/>
        <xdr:cNvSpPr/>
      </xdr:nvSpPr>
      <xdr:spPr>
        <a:xfrm>
          <a:off x="1473517" y="1724024"/>
          <a:ext cx="502095" cy="379096"/>
        </a:xfrm>
        <a:prstGeom prst="rect">
          <a:avLst/>
        </a:prstGeom>
        <a:solidFill>
          <a:schemeClr val="bg1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36000" tIns="0" rIns="36000" bIns="0" rtlCol="0" anchor="ctr"/>
        <a:lstStyle/>
        <a:p>
          <a:pPr algn="ctr"/>
          <a:r>
            <a:rPr lang="de-DE" sz="1000">
              <a:solidFill>
                <a:schemeClr val="tx1"/>
              </a:solidFill>
            </a:rPr>
            <a:t>I.2,6</a:t>
          </a:r>
        </a:p>
        <a:p>
          <a:pPr algn="ctr"/>
          <a:r>
            <a:rPr lang="de-DE" sz="1000">
              <a:solidFill>
                <a:schemeClr val="tx1"/>
              </a:solidFill>
            </a:rPr>
            <a:t>I.2.7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38"/>
  <sheetViews>
    <sheetView zoomScaleNormal="100" workbookViewId="0">
      <pane ySplit="7" topLeftCell="A8" activePane="bottomLeft" state="frozen"/>
      <selection pane="bottomLeft" activeCell="O50" sqref="O50"/>
    </sheetView>
  </sheetViews>
  <sheetFormatPr baseColWidth="10" defaultRowHeight="15"/>
  <cols>
    <col min="1" max="1" width="11.42578125" style="1"/>
    <col min="5" max="6" width="12" bestFit="1" customWidth="1"/>
  </cols>
  <sheetData>
    <row r="1" spans="1:10">
      <c r="B1" s="6" t="s">
        <v>6</v>
      </c>
      <c r="C1" s="13">
        <f t="shared" ref="C1:E1" si="0">C4+C3</f>
        <v>-0.76159415595576474</v>
      </c>
      <c r="D1" s="14">
        <f t="shared" si="0"/>
        <v>-0.46211715726000968</v>
      </c>
      <c r="E1" s="15">
        <f t="shared" si="0"/>
        <v>-0.24491866240370874</v>
      </c>
      <c r="F1" s="16">
        <f>F4+F3</f>
        <v>-0.12435300177159681</v>
      </c>
      <c r="G1" s="16">
        <f>G4-G3</f>
        <v>0.12435300177159681</v>
      </c>
      <c r="H1" s="15">
        <f t="shared" ref="H1:J1" si="1">H4-H3</f>
        <v>0.24491866240370874</v>
      </c>
      <c r="I1" s="14">
        <f t="shared" si="1"/>
        <v>0.46211715726000968</v>
      </c>
      <c r="J1" s="13">
        <f t="shared" si="1"/>
        <v>0.76159415595576474</v>
      </c>
    </row>
    <row r="2" spans="1:10">
      <c r="B2" s="6" t="s">
        <v>5</v>
      </c>
      <c r="C2" s="11">
        <f>C4-C3</f>
        <v>-1.313035285499331</v>
      </c>
      <c r="D2" s="10">
        <f t="shared" ref="D2:F2" si="2">D4-D3</f>
        <v>-2.1639534137386529</v>
      </c>
      <c r="E2" s="9">
        <f t="shared" si="2"/>
        <v>-4.082988165073596</v>
      </c>
      <c r="F2" s="8">
        <f t="shared" si="2"/>
        <v>-8.0416233283755982</v>
      </c>
      <c r="G2" s="8">
        <f>G4+G3</f>
        <v>8.0416233283755982</v>
      </c>
      <c r="H2" s="9">
        <f t="shared" ref="H2:J2" si="3">H4+H3</f>
        <v>4.082988165073596</v>
      </c>
      <c r="I2" s="10">
        <f t="shared" si="3"/>
        <v>2.1639534137386529</v>
      </c>
      <c r="J2" s="11">
        <f t="shared" si="3"/>
        <v>1.313035285499331</v>
      </c>
    </row>
    <row r="3" spans="1:10">
      <c r="B3" s="6" t="s">
        <v>4</v>
      </c>
      <c r="C3" s="6">
        <f>ABS(1/SINH(C$6))</f>
        <v>0.27572056477178319</v>
      </c>
      <c r="D3" s="6">
        <f t="shared" ref="D3:J3" si="4">ABS(1/SINH(D$6))</f>
        <v>0.85091812823932156</v>
      </c>
      <c r="E3" s="6">
        <f t="shared" si="4"/>
        <v>1.9190347513349437</v>
      </c>
      <c r="F3" s="6">
        <f t="shared" si="4"/>
        <v>3.9586351633020009</v>
      </c>
      <c r="G3" s="6">
        <f t="shared" si="4"/>
        <v>3.9586351633020009</v>
      </c>
      <c r="H3" s="6">
        <f t="shared" si="4"/>
        <v>1.9190347513349437</v>
      </c>
      <c r="I3" s="6">
        <f t="shared" si="4"/>
        <v>0.85091812823932156</v>
      </c>
      <c r="J3" s="6">
        <f t="shared" si="4"/>
        <v>0.27572056477178319</v>
      </c>
    </row>
    <row r="4" spans="1:10">
      <c r="B4" s="6" t="s">
        <v>3</v>
      </c>
      <c r="C4" s="6">
        <f>COSH(C$6)/SINH(C$6)</f>
        <v>-1.0373147207275479</v>
      </c>
      <c r="D4" s="6">
        <f t="shared" ref="D4:J4" si="5">COSH(D$6)/SINH(D$6)</f>
        <v>-1.3130352854993312</v>
      </c>
      <c r="E4" s="6">
        <f t="shared" si="5"/>
        <v>-2.1639534137386525</v>
      </c>
      <c r="F4" s="6">
        <f t="shared" si="5"/>
        <v>-4.0829881650735977</v>
      </c>
      <c r="G4" s="6">
        <f t="shared" si="5"/>
        <v>4.0829881650735977</v>
      </c>
      <c r="H4" s="6">
        <f t="shared" si="5"/>
        <v>2.1639534137386525</v>
      </c>
      <c r="I4" s="6">
        <f t="shared" si="5"/>
        <v>1.3130352854993312</v>
      </c>
      <c r="J4" s="6">
        <f t="shared" si="5"/>
        <v>1.0373147207275479</v>
      </c>
    </row>
    <row r="5" spans="1:10">
      <c r="B5" s="4" t="s">
        <v>1</v>
      </c>
      <c r="C5" s="2">
        <f>(J2-J1)/131</f>
        <v>4.2094742713249334E-3</v>
      </c>
      <c r="D5" s="2">
        <f>(I2-I1)/131</f>
        <v>1.2991116461669033E-2</v>
      </c>
      <c r="E5" s="2">
        <f>(H2-H1)/131</f>
        <v>2.9298240478396083E-2</v>
      </c>
      <c r="F5" s="4">
        <f>(G2-G1)/131</f>
        <v>6.0437178065679394E-2</v>
      </c>
      <c r="G5" s="2">
        <f>deltax4</f>
        <v>6.0437178065679394E-2</v>
      </c>
      <c r="H5" s="2"/>
      <c r="I5" s="2"/>
      <c r="J5" s="2"/>
    </row>
    <row r="6" spans="1:10">
      <c r="B6" s="17" t="s">
        <v>7</v>
      </c>
      <c r="C6" s="3">
        <v>-2</v>
      </c>
      <c r="D6" s="2">
        <v>-1</v>
      </c>
      <c r="E6" s="2">
        <v>-0.5</v>
      </c>
      <c r="F6" s="2">
        <v>-0.25</v>
      </c>
      <c r="G6" s="2">
        <v>0.25</v>
      </c>
      <c r="H6" s="2">
        <v>0.5</v>
      </c>
      <c r="I6" s="2">
        <v>1</v>
      </c>
      <c r="J6" s="2">
        <v>2</v>
      </c>
    </row>
    <row r="7" spans="1:10">
      <c r="B7" s="5" t="s">
        <v>0</v>
      </c>
      <c r="C7" s="5" t="s">
        <v>2</v>
      </c>
      <c r="D7" s="5" t="s">
        <v>2</v>
      </c>
      <c r="E7" s="5" t="s">
        <v>2</v>
      </c>
      <c r="F7" s="5" t="s">
        <v>2</v>
      </c>
      <c r="G7" s="5" t="s">
        <v>2</v>
      </c>
      <c r="H7" s="5" t="s">
        <v>2</v>
      </c>
      <c r="I7" s="5" t="s">
        <v>2</v>
      </c>
      <c r="J7" s="5" t="s">
        <v>2</v>
      </c>
    </row>
    <row r="8" spans="1:10">
      <c r="A8" s="1">
        <v>0</v>
      </c>
      <c r="B8" s="7">
        <f>F2</f>
        <v>-8.0416233283755982</v>
      </c>
      <c r="F8">
        <f>SQRT(POWER((1/SINH(F$6)),2)-POWER(($B8-COSH(F$6)/SINH(F$6)),2))</f>
        <v>5.9604644775390625E-8</v>
      </c>
    </row>
    <row r="9" spans="1:10">
      <c r="A9" s="1">
        <v>1</v>
      </c>
      <c r="B9" s="18">
        <f t="shared" ref="B9:B33" si="6">B8+A9*deltax4</f>
        <v>-7.9811861503099184</v>
      </c>
      <c r="F9">
        <f t="shared" ref="F9:F34" si="7">SQRT(POWER((1/SINH(F$6)),2)-POWER(($B9-COSH(F$6)/SINH(F$6)),2))</f>
        <v>0.68908985192828776</v>
      </c>
    </row>
    <row r="10" spans="1:10">
      <c r="A10" s="1">
        <v>2</v>
      </c>
      <c r="B10" s="18">
        <f t="shared" si="6"/>
        <v>-7.8603117941785596</v>
      </c>
      <c r="F10">
        <f t="shared" si="7"/>
        <v>1.1843219820371402</v>
      </c>
    </row>
    <row r="11" spans="1:10">
      <c r="A11" s="1">
        <v>2</v>
      </c>
      <c r="B11" s="18">
        <f t="shared" si="6"/>
        <v>-7.7394374380472009</v>
      </c>
      <c r="F11">
        <f t="shared" si="7"/>
        <v>1.5169611301222814</v>
      </c>
    </row>
    <row r="12" spans="1:10">
      <c r="A12" s="1">
        <v>4</v>
      </c>
      <c r="B12" s="18">
        <f t="shared" si="6"/>
        <v>-7.4976887257844833</v>
      </c>
      <c r="F12">
        <f t="shared" si="7"/>
        <v>2.002651351786382</v>
      </c>
    </row>
    <row r="13" spans="1:10">
      <c r="A13" s="1">
        <v>4</v>
      </c>
      <c r="B13" s="18">
        <f t="shared" si="6"/>
        <v>-7.2559400135217658</v>
      </c>
      <c r="F13">
        <f t="shared" si="7"/>
        <v>2.3671013758519961</v>
      </c>
    </row>
    <row r="14" spans="1:10">
      <c r="A14" s="1">
        <v>4</v>
      </c>
      <c r="B14" s="18">
        <f t="shared" si="6"/>
        <v>-7.0141913012590482</v>
      </c>
      <c r="F14">
        <f t="shared" si="7"/>
        <v>2.6606090525568837</v>
      </c>
    </row>
    <row r="15" spans="1:10">
      <c r="A15" s="1">
        <v>4</v>
      </c>
      <c r="B15" s="18">
        <f t="shared" si="6"/>
        <v>-6.7724425889963307</v>
      </c>
      <c r="F15">
        <f t="shared" si="7"/>
        <v>2.9047594147835203</v>
      </c>
    </row>
    <row r="16" spans="1:10">
      <c r="A16" s="1">
        <v>8</v>
      </c>
      <c r="B16" s="18">
        <f t="shared" si="6"/>
        <v>-6.2889451644708956</v>
      </c>
      <c r="F16">
        <f t="shared" si="7"/>
        <v>3.2870269352320691</v>
      </c>
    </row>
    <row r="17" spans="1:6">
      <c r="A17" s="1">
        <v>8</v>
      </c>
      <c r="B17" s="18">
        <f t="shared" si="6"/>
        <v>-5.8054477399454605</v>
      </c>
      <c r="F17">
        <f t="shared" si="7"/>
        <v>3.564256636251562</v>
      </c>
    </row>
    <row r="18" spans="1:6">
      <c r="A18" s="1">
        <v>8</v>
      </c>
      <c r="B18" s="18">
        <f t="shared" si="6"/>
        <v>-5.3219503154200254</v>
      </c>
      <c r="F18">
        <f t="shared" si="7"/>
        <v>3.7597559955587565</v>
      </c>
    </row>
    <row r="19" spans="1:6">
      <c r="A19" s="1">
        <v>8</v>
      </c>
      <c r="B19" s="18">
        <f t="shared" si="6"/>
        <v>-4.8384528908945903</v>
      </c>
      <c r="F19">
        <f t="shared" si="7"/>
        <v>3.8858802611726562</v>
      </c>
    </row>
    <row r="20" spans="1:6">
      <c r="A20" s="1">
        <v>8</v>
      </c>
      <c r="B20" s="18">
        <f t="shared" si="6"/>
        <v>-4.3549554663691552</v>
      </c>
      <c r="F20">
        <f t="shared" si="7"/>
        <v>3.9492817249668413</v>
      </c>
    </row>
    <row r="21" spans="1:6">
      <c r="A21" s="1">
        <v>8</v>
      </c>
      <c r="B21" s="18">
        <f t="shared" si="6"/>
        <v>-3.8714580418437201</v>
      </c>
      <c r="F21">
        <f t="shared" si="7"/>
        <v>3.9529795551074396</v>
      </c>
    </row>
    <row r="22" spans="1:6">
      <c r="A22" s="1">
        <v>8</v>
      </c>
      <c r="B22" s="18">
        <f t="shared" si="6"/>
        <v>-3.387960617318285</v>
      </c>
      <c r="F22">
        <f t="shared" si="7"/>
        <v>3.8971437058430749</v>
      </c>
    </row>
    <row r="23" spans="1:6">
      <c r="A23" s="1">
        <v>8</v>
      </c>
      <c r="B23" s="18">
        <f t="shared" si="6"/>
        <v>-2.9044631927928499</v>
      </c>
      <c r="F23">
        <f t="shared" si="7"/>
        <v>3.7791363095079968</v>
      </c>
    </row>
    <row r="24" spans="1:6">
      <c r="A24" s="1">
        <v>8</v>
      </c>
      <c r="B24" s="18">
        <f t="shared" si="6"/>
        <v>-2.4209657682674148</v>
      </c>
      <c r="F24">
        <f t="shared" si="7"/>
        <v>3.5928364711806311</v>
      </c>
    </row>
    <row r="25" spans="1:6">
      <c r="A25" s="1">
        <v>8</v>
      </c>
      <c r="B25" s="18">
        <f t="shared" si="6"/>
        <v>-1.9374683437419797</v>
      </c>
      <c r="F25">
        <f t="shared" si="7"/>
        <v>3.3267908038234388</v>
      </c>
    </row>
    <row r="26" spans="1:6">
      <c r="A26" s="1">
        <v>8</v>
      </c>
      <c r="B26" s="18">
        <f t="shared" si="6"/>
        <v>-1.4539709192165446</v>
      </c>
      <c r="F26">
        <f t="shared" si="7"/>
        <v>2.9595710292400916</v>
      </c>
    </row>
    <row r="27" spans="1:6">
      <c r="A27" s="1">
        <v>4</v>
      </c>
      <c r="B27" s="18">
        <f t="shared" si="6"/>
        <v>-1.2122222069538271</v>
      </c>
      <c r="F27">
        <f t="shared" si="7"/>
        <v>2.7257100304015713</v>
      </c>
    </row>
    <row r="28" spans="1:6">
      <c r="A28" s="1">
        <v>4</v>
      </c>
      <c r="B28" s="18">
        <f t="shared" si="6"/>
        <v>-0.97047349469110955</v>
      </c>
      <c r="F28">
        <f t="shared" si="7"/>
        <v>2.4460263250392154</v>
      </c>
    </row>
    <row r="29" spans="1:6">
      <c r="A29" s="1">
        <v>4</v>
      </c>
      <c r="B29" s="18">
        <f t="shared" si="6"/>
        <v>-0.728724782428392</v>
      </c>
      <c r="F29">
        <f t="shared" si="7"/>
        <v>2.1023105184478816</v>
      </c>
    </row>
    <row r="30" spans="1:6">
      <c r="A30" s="1">
        <v>4</v>
      </c>
      <c r="B30" s="18">
        <f t="shared" si="6"/>
        <v>-0.48697607016567446</v>
      </c>
      <c r="F30">
        <f t="shared" si="7"/>
        <v>1.6551402869264549</v>
      </c>
    </row>
    <row r="31" spans="1:6">
      <c r="A31" s="1">
        <v>2</v>
      </c>
      <c r="B31" s="18">
        <f t="shared" si="6"/>
        <v>-0.36610171403431568</v>
      </c>
      <c r="F31">
        <f t="shared" si="7"/>
        <v>1.3621848135299666</v>
      </c>
    </row>
    <row r="32" spans="1:6">
      <c r="A32" s="1">
        <v>2</v>
      </c>
      <c r="B32" s="18">
        <f t="shared" si="6"/>
        <v>-0.24522735790295691</v>
      </c>
      <c r="F32">
        <f t="shared" si="7"/>
        <v>0.97076482377350837</v>
      </c>
    </row>
    <row r="33" spans="1:6">
      <c r="A33" s="1">
        <v>1</v>
      </c>
      <c r="B33" s="18">
        <f t="shared" si="6"/>
        <v>-0.18479017983727752</v>
      </c>
      <c r="F33">
        <f t="shared" si="7"/>
        <v>0.68908985192829042</v>
      </c>
    </row>
    <row r="34" spans="1:6">
      <c r="A34" s="1">
        <f>SUM(A9:A33)</f>
        <v>130</v>
      </c>
      <c r="B34" s="7">
        <f>F1</f>
        <v>-0.12435300177159681</v>
      </c>
      <c r="F34">
        <f t="shared" si="7"/>
        <v>0</v>
      </c>
    </row>
    <row r="35" spans="1:6">
      <c r="A35" s="1">
        <v>1</v>
      </c>
      <c r="B35" s="18">
        <f t="shared" ref="B35:B60" si="8">B34-A35*deltax4</f>
        <v>-0.18479017983727619</v>
      </c>
      <c r="F35" s="12">
        <f t="shared" ref="F35:F60" si="9">-SQRT(POWER((1/SINH(F$6)),2)-POWER(($B35-COSH(F$6)/SINH(F$6)),2))</f>
        <v>-0.68908985192828265</v>
      </c>
    </row>
    <row r="36" spans="1:6">
      <c r="A36" s="1">
        <v>1</v>
      </c>
      <c r="B36" s="18">
        <f t="shared" si="8"/>
        <v>-0.24522735790295558</v>
      </c>
      <c r="F36" s="12">
        <f t="shared" si="9"/>
        <v>-0.97076482377350293</v>
      </c>
    </row>
    <row r="37" spans="1:6">
      <c r="A37" s="1">
        <v>2</v>
      </c>
      <c r="B37" s="18">
        <f t="shared" si="8"/>
        <v>-0.36610171403431435</v>
      </c>
      <c r="F37" s="12">
        <f t="shared" si="9"/>
        <v>-1.3621848135299632</v>
      </c>
    </row>
    <row r="38" spans="1:6">
      <c r="A38" s="1">
        <v>2</v>
      </c>
      <c r="B38" s="18">
        <f t="shared" si="8"/>
        <v>-0.48697607016567312</v>
      </c>
      <c r="F38" s="12">
        <f t="shared" si="9"/>
        <v>-1.6551402869264522</v>
      </c>
    </row>
    <row r="39" spans="1:6" s="12" customFormat="1">
      <c r="A39" s="1">
        <v>4</v>
      </c>
      <c r="B39" s="18">
        <f t="shared" si="8"/>
        <v>-0.72872478242839067</v>
      </c>
      <c r="F39" s="12">
        <f t="shared" si="9"/>
        <v>-2.1023105184478794</v>
      </c>
    </row>
    <row r="40" spans="1:6">
      <c r="A40" s="1">
        <v>4</v>
      </c>
      <c r="B40" s="18">
        <f t="shared" si="8"/>
        <v>-0.97047349469110822</v>
      </c>
      <c r="F40" s="12">
        <f t="shared" si="9"/>
        <v>-2.446026325039214</v>
      </c>
    </row>
    <row r="41" spans="1:6">
      <c r="A41" s="1">
        <v>4</v>
      </c>
      <c r="B41" s="18">
        <f t="shared" si="8"/>
        <v>-1.2122222069538258</v>
      </c>
      <c r="F41" s="12">
        <f t="shared" si="9"/>
        <v>-2.72571003040157</v>
      </c>
    </row>
    <row r="42" spans="1:6">
      <c r="A42" s="1">
        <v>4</v>
      </c>
      <c r="B42" s="18">
        <f t="shared" si="8"/>
        <v>-1.4539709192165433</v>
      </c>
      <c r="F42" s="12">
        <f t="shared" si="9"/>
        <v>-2.9595710292400903</v>
      </c>
    </row>
    <row r="43" spans="1:6">
      <c r="A43" s="1">
        <v>8</v>
      </c>
      <c r="B43" s="18">
        <f t="shared" si="8"/>
        <v>-1.9374683437419784</v>
      </c>
      <c r="F43" s="12">
        <f t="shared" si="9"/>
        <v>-3.3267908038234375</v>
      </c>
    </row>
    <row r="44" spans="1:6">
      <c r="A44" s="1">
        <v>8</v>
      </c>
      <c r="B44" s="18">
        <f t="shared" si="8"/>
        <v>-2.4209657682674135</v>
      </c>
      <c r="F44" s="12">
        <f t="shared" si="9"/>
        <v>-3.5928364711806307</v>
      </c>
    </row>
    <row r="45" spans="1:6">
      <c r="A45" s="1">
        <v>8</v>
      </c>
      <c r="B45" s="18">
        <f t="shared" si="8"/>
        <v>-2.9044631927928486</v>
      </c>
      <c r="F45" s="12">
        <f t="shared" si="9"/>
        <v>-3.7791363095079964</v>
      </c>
    </row>
    <row r="46" spans="1:6">
      <c r="A46" s="1">
        <v>8</v>
      </c>
      <c r="B46" s="18">
        <f t="shared" si="8"/>
        <v>-3.3879606173182837</v>
      </c>
      <c r="F46" s="12">
        <f t="shared" si="9"/>
        <v>-3.8971437058430745</v>
      </c>
    </row>
    <row r="47" spans="1:6">
      <c r="A47" s="1">
        <v>8</v>
      </c>
      <c r="B47" s="18">
        <f t="shared" si="8"/>
        <v>-3.8714580418437188</v>
      </c>
      <c r="F47" s="12">
        <f t="shared" si="9"/>
        <v>-3.9529795551074396</v>
      </c>
    </row>
    <row r="48" spans="1:6">
      <c r="A48" s="1">
        <v>8</v>
      </c>
      <c r="B48" s="18">
        <f t="shared" si="8"/>
        <v>-4.3549554663691543</v>
      </c>
      <c r="F48" s="12">
        <f t="shared" si="9"/>
        <v>-3.9492817249668417</v>
      </c>
    </row>
    <row r="49" spans="1:6">
      <c r="A49" s="1">
        <v>8</v>
      </c>
      <c r="B49" s="18">
        <f t="shared" si="8"/>
        <v>-4.8384528908945894</v>
      </c>
      <c r="F49" s="12">
        <f t="shared" si="9"/>
        <v>-3.8858802611726566</v>
      </c>
    </row>
    <row r="50" spans="1:6">
      <c r="A50" s="1">
        <v>8</v>
      </c>
      <c r="B50" s="18">
        <f t="shared" si="8"/>
        <v>-5.3219503154200245</v>
      </c>
      <c r="F50" s="12">
        <f t="shared" si="9"/>
        <v>-3.7597559955587565</v>
      </c>
    </row>
    <row r="51" spans="1:6">
      <c r="A51" s="1">
        <v>8</v>
      </c>
      <c r="B51" s="18">
        <f t="shared" si="8"/>
        <v>-5.8054477399454596</v>
      </c>
      <c r="F51" s="12">
        <f t="shared" si="9"/>
        <v>-3.5642566362515629</v>
      </c>
    </row>
    <row r="52" spans="1:6">
      <c r="A52" s="1">
        <v>8</v>
      </c>
      <c r="B52" s="18">
        <f t="shared" si="8"/>
        <v>-6.2889451644708947</v>
      </c>
      <c r="F52" s="12">
        <f t="shared" si="9"/>
        <v>-3.2870269352320696</v>
      </c>
    </row>
    <row r="53" spans="1:6">
      <c r="A53" s="1">
        <v>8</v>
      </c>
      <c r="B53" s="18">
        <f t="shared" si="8"/>
        <v>-6.7724425889963298</v>
      </c>
      <c r="F53" s="12">
        <f t="shared" si="9"/>
        <v>-2.9047594147835212</v>
      </c>
    </row>
    <row r="54" spans="1:6">
      <c r="A54" s="1">
        <v>4</v>
      </c>
      <c r="B54" s="18">
        <f t="shared" si="8"/>
        <v>-7.0141913012590473</v>
      </c>
      <c r="F54" s="12">
        <f t="shared" si="9"/>
        <v>-2.6606090525568851</v>
      </c>
    </row>
    <row r="55" spans="1:6">
      <c r="A55" s="1">
        <v>4</v>
      </c>
      <c r="B55" s="18">
        <f t="shared" si="8"/>
        <v>-7.2559400135217649</v>
      </c>
      <c r="F55" s="12">
        <f t="shared" si="9"/>
        <v>-2.3671013758519974</v>
      </c>
    </row>
    <row r="56" spans="1:6">
      <c r="A56" s="1">
        <v>4</v>
      </c>
      <c r="B56" s="18">
        <f t="shared" si="8"/>
        <v>-7.4976887257844824</v>
      </c>
      <c r="F56" s="12">
        <f t="shared" si="9"/>
        <v>-2.0026513517863838</v>
      </c>
    </row>
    <row r="57" spans="1:6">
      <c r="A57" s="1">
        <v>4</v>
      </c>
      <c r="B57" s="18">
        <f t="shared" si="8"/>
        <v>-7.7394374380472</v>
      </c>
      <c r="F57" s="12">
        <f t="shared" si="9"/>
        <v>-1.5169611301222832</v>
      </c>
    </row>
    <row r="58" spans="1:6">
      <c r="A58" s="1">
        <v>2</v>
      </c>
      <c r="B58" s="18">
        <f t="shared" si="8"/>
        <v>-7.8603117941785587</v>
      </c>
      <c r="F58" s="12">
        <f t="shared" si="9"/>
        <v>-1.1843219820371431</v>
      </c>
    </row>
    <row r="59" spans="1:6">
      <c r="A59" s="1">
        <v>2</v>
      </c>
      <c r="B59" s="18">
        <f t="shared" si="8"/>
        <v>-7.9811861503099175</v>
      </c>
      <c r="F59" s="12">
        <f t="shared" si="9"/>
        <v>-0.68908985192829297</v>
      </c>
    </row>
    <row r="60" spans="1:6">
      <c r="A60" s="1">
        <v>1</v>
      </c>
      <c r="B60" s="18">
        <f t="shared" si="8"/>
        <v>-8.0416233283755965</v>
      </c>
      <c r="F60" s="12">
        <f t="shared" si="9"/>
        <v>-1.3328003749250113E-7</v>
      </c>
    </row>
    <row r="61" spans="1:6">
      <c r="B61" s="18"/>
      <c r="F61" s="12"/>
    </row>
    <row r="62" spans="1:6">
      <c r="A62" s="1">
        <v>0</v>
      </c>
      <c r="B62" s="7">
        <f>E2</f>
        <v>-4.082988165073596</v>
      </c>
      <c r="E62">
        <f t="shared" ref="E62:E88" si="10">SQRT(POWER((1/SINH(E$6)),2)-POWER(($B62-COSH(E$6)/SINH(E$6)),2))</f>
        <v>2.1073424255447017E-8</v>
      </c>
    </row>
    <row r="63" spans="1:6">
      <c r="A63" s="1">
        <v>1</v>
      </c>
      <c r="B63" s="18">
        <f t="shared" ref="B63:B87" si="11">B62+A63*deltax3</f>
        <v>-4.0536899245951998</v>
      </c>
      <c r="E63">
        <f t="shared" si="10"/>
        <v>0.33405133792112118</v>
      </c>
    </row>
    <row r="64" spans="1:6">
      <c r="A64" s="1">
        <v>2</v>
      </c>
      <c r="B64" s="18">
        <f t="shared" si="11"/>
        <v>-3.9950934436384076</v>
      </c>
      <c r="E64">
        <f t="shared" si="10"/>
        <v>0.57412591626741005</v>
      </c>
    </row>
    <row r="65" spans="1:10">
      <c r="A65" s="1">
        <v>2</v>
      </c>
      <c r="B65" s="18">
        <f t="shared" si="11"/>
        <v>-3.9364969626816153</v>
      </c>
      <c r="E65">
        <f t="shared" si="10"/>
        <v>0.73537999968169887</v>
      </c>
    </row>
    <row r="66" spans="1:10">
      <c r="A66" s="1">
        <v>4</v>
      </c>
      <c r="B66" s="18">
        <f t="shared" si="11"/>
        <v>-3.8193040007680308</v>
      </c>
      <c r="E66">
        <f t="shared" si="10"/>
        <v>0.97082892975676283</v>
      </c>
    </row>
    <row r="67" spans="1:10">
      <c r="A67" s="1">
        <v>4</v>
      </c>
      <c r="B67" s="18">
        <f t="shared" si="11"/>
        <v>-3.7021110388544463</v>
      </c>
      <c r="E67">
        <f t="shared" si="10"/>
        <v>1.1475040292431702</v>
      </c>
    </row>
    <row r="68" spans="1:10">
      <c r="A68" s="1">
        <v>4</v>
      </c>
      <c r="B68" s="18">
        <f t="shared" si="11"/>
        <v>-3.5849180769408617</v>
      </c>
      <c r="E68">
        <f t="shared" si="10"/>
        <v>1.289788278269655</v>
      </c>
    </row>
    <row r="69" spans="1:10">
      <c r="A69" s="1">
        <v>4</v>
      </c>
      <c r="B69" s="18">
        <f t="shared" si="11"/>
        <v>-3.4677251150272772</v>
      </c>
      <c r="E69">
        <f t="shared" si="10"/>
        <v>1.4081454923942107</v>
      </c>
    </row>
    <row r="70" spans="1:10">
      <c r="A70" s="1">
        <v>8</v>
      </c>
      <c r="B70" s="18">
        <f t="shared" si="11"/>
        <v>-3.2333391912001086</v>
      </c>
      <c r="E70">
        <f t="shared" si="10"/>
        <v>1.5934580119332691</v>
      </c>
    </row>
    <row r="71" spans="1:10">
      <c r="A71" s="1">
        <v>8</v>
      </c>
      <c r="B71" s="18">
        <f t="shared" si="11"/>
        <v>-2.99895326737294</v>
      </c>
      <c r="C71" s="12"/>
      <c r="D71" s="12"/>
      <c r="E71">
        <f t="shared" si="10"/>
        <v>1.7278511571492168</v>
      </c>
      <c r="F71" s="12"/>
      <c r="G71" s="12"/>
      <c r="H71" s="12"/>
      <c r="I71" s="12"/>
      <c r="J71" s="12"/>
    </row>
    <row r="72" spans="1:10">
      <c r="A72" s="1">
        <v>8</v>
      </c>
      <c r="B72" s="18">
        <f t="shared" si="11"/>
        <v>-2.7645673435457714</v>
      </c>
      <c r="C72" s="12"/>
      <c r="D72" s="12"/>
      <c r="E72">
        <f t="shared" si="10"/>
        <v>1.8226237363078586</v>
      </c>
      <c r="F72" s="12"/>
      <c r="G72" s="12"/>
      <c r="H72" s="12"/>
      <c r="I72" s="12"/>
      <c r="J72" s="12"/>
    </row>
    <row r="73" spans="1:10">
      <c r="A73" s="1">
        <v>8</v>
      </c>
      <c r="B73" s="18">
        <f t="shared" si="11"/>
        <v>-2.5301814197186028</v>
      </c>
      <c r="E73">
        <f t="shared" si="10"/>
        <v>1.883765225410831</v>
      </c>
    </row>
    <row r="74" spans="1:10">
      <c r="A74" s="1">
        <v>8</v>
      </c>
      <c r="B74" s="18">
        <f t="shared" si="11"/>
        <v>-2.2957954958914342</v>
      </c>
      <c r="E74">
        <f t="shared" si="10"/>
        <v>1.9145004680607389</v>
      </c>
    </row>
    <row r="75" spans="1:10">
      <c r="A75" s="1">
        <v>8</v>
      </c>
      <c r="B75" s="18">
        <f t="shared" si="11"/>
        <v>-2.0614095720642656</v>
      </c>
      <c r="E75">
        <f t="shared" si="10"/>
        <v>1.9162930718879687</v>
      </c>
    </row>
    <row r="76" spans="1:10">
      <c r="A76" s="1">
        <v>8</v>
      </c>
      <c r="B76" s="18">
        <f t="shared" si="11"/>
        <v>-1.827023648237097</v>
      </c>
      <c r="E76">
        <f t="shared" si="10"/>
        <v>1.8892254259220196</v>
      </c>
    </row>
    <row r="77" spans="1:10">
      <c r="A77" s="1">
        <v>8</v>
      </c>
      <c r="B77" s="18">
        <f t="shared" si="11"/>
        <v>-1.5926377244099283</v>
      </c>
      <c r="E77">
        <f t="shared" si="10"/>
        <v>1.8320187662679697</v>
      </c>
    </row>
    <row r="78" spans="1:10">
      <c r="A78" s="1">
        <v>8</v>
      </c>
      <c r="B78" s="18">
        <f t="shared" si="11"/>
        <v>-1.3582518005827597</v>
      </c>
      <c r="E78">
        <f t="shared" si="10"/>
        <v>1.741705855587895</v>
      </c>
    </row>
    <row r="79" spans="1:10">
      <c r="A79" s="1">
        <v>8</v>
      </c>
      <c r="B79" s="18">
        <f t="shared" si="11"/>
        <v>-1.1238658767555911</v>
      </c>
      <c r="E79">
        <f t="shared" si="10"/>
        <v>1.6127344146646336</v>
      </c>
    </row>
    <row r="80" spans="1:10">
      <c r="A80" s="1">
        <v>8</v>
      </c>
      <c r="B80" s="18">
        <f t="shared" si="11"/>
        <v>-0.88947995292842252</v>
      </c>
      <c r="E80">
        <f t="shared" si="10"/>
        <v>1.4347166181938384</v>
      </c>
    </row>
    <row r="81" spans="1:5">
      <c r="A81" s="1">
        <v>4</v>
      </c>
      <c r="B81" s="18">
        <f t="shared" si="11"/>
        <v>-0.77228699101483822</v>
      </c>
      <c r="E81">
        <f t="shared" si="10"/>
        <v>1.3213473974297112</v>
      </c>
    </row>
    <row r="82" spans="1:5">
      <c r="A82" s="1">
        <v>4</v>
      </c>
      <c r="B82" s="18">
        <f t="shared" si="11"/>
        <v>-0.65509402910125392</v>
      </c>
      <c r="E82">
        <f t="shared" si="10"/>
        <v>1.1857646200755105</v>
      </c>
    </row>
    <row r="83" spans="1:5">
      <c r="A83" s="1">
        <v>4</v>
      </c>
      <c r="B83" s="18">
        <f t="shared" si="11"/>
        <v>-0.53790106718766961</v>
      </c>
      <c r="E83">
        <f t="shared" si="10"/>
        <v>1.0191408848178016</v>
      </c>
    </row>
    <row r="84" spans="1:5">
      <c r="A84" s="1">
        <v>4</v>
      </c>
      <c r="B84" s="18">
        <f t="shared" si="11"/>
        <v>-0.42070810527408531</v>
      </c>
      <c r="E84">
        <f t="shared" si="10"/>
        <v>0.80236536026142435</v>
      </c>
    </row>
    <row r="85" spans="1:5">
      <c r="A85" s="1">
        <v>2</v>
      </c>
      <c r="B85" s="18">
        <f t="shared" si="11"/>
        <v>-0.36211162431729316</v>
      </c>
      <c r="E85">
        <f t="shared" si="10"/>
        <v>0.66034880383476324</v>
      </c>
    </row>
    <row r="86" spans="1:5">
      <c r="A86" s="1">
        <v>2</v>
      </c>
      <c r="B86" s="18">
        <f t="shared" si="11"/>
        <v>-0.30351514336050101</v>
      </c>
      <c r="E86">
        <f t="shared" si="10"/>
        <v>0.47059942514151182</v>
      </c>
    </row>
    <row r="87" spans="1:5">
      <c r="A87" s="1">
        <v>1</v>
      </c>
      <c r="B87" s="18">
        <f t="shared" si="11"/>
        <v>-0.27421690288210493</v>
      </c>
      <c r="E87">
        <f t="shared" si="10"/>
        <v>0.33405133792112052</v>
      </c>
    </row>
    <row r="88" spans="1:5">
      <c r="A88" s="1">
        <f>SUM(A63:A87)</f>
        <v>130</v>
      </c>
      <c r="B88" s="7">
        <f>E1</f>
        <v>-0.24491866240370874</v>
      </c>
      <c r="E88">
        <f t="shared" si="10"/>
        <v>0</v>
      </c>
    </row>
    <row r="89" spans="1:5">
      <c r="A89" s="1">
        <v>1</v>
      </c>
      <c r="B89" s="18">
        <f t="shared" ref="B89:B114" si="12">B88-A89*deltax3</f>
        <v>-0.27421690288210482</v>
      </c>
      <c r="E89">
        <f>-SQRT(POWER((1/SINH(E$6)),2)-POWER(($B89-COSH(E$6)/SINH(E$6)),2))</f>
        <v>-0.33405133792112052</v>
      </c>
    </row>
    <row r="90" spans="1:5">
      <c r="A90" s="1">
        <v>1</v>
      </c>
      <c r="B90" s="18">
        <f t="shared" si="12"/>
        <v>-0.30351514336050089</v>
      </c>
      <c r="E90">
        <f t="shared" ref="E90:E114" si="13">-SQRT(POWER((1/SINH(E$6)),2)-POWER(($B90-COSH(E$6)/SINH(E$6)),2))</f>
        <v>-0.47059942514151087</v>
      </c>
    </row>
    <row r="91" spans="1:5">
      <c r="A91" s="1">
        <v>2</v>
      </c>
      <c r="B91" s="18">
        <f t="shared" si="12"/>
        <v>-0.36211162431729305</v>
      </c>
      <c r="E91">
        <f t="shared" si="13"/>
        <v>-0.66034880383476324</v>
      </c>
    </row>
    <row r="92" spans="1:5">
      <c r="A92" s="1">
        <v>2</v>
      </c>
      <c r="B92" s="18">
        <f t="shared" si="12"/>
        <v>-0.4207081052740852</v>
      </c>
      <c r="E92">
        <f t="shared" si="13"/>
        <v>-0.80236536026142435</v>
      </c>
    </row>
    <row r="93" spans="1:5">
      <c r="A93" s="1">
        <v>4</v>
      </c>
      <c r="B93" s="18">
        <f t="shared" si="12"/>
        <v>-0.5379010671876695</v>
      </c>
      <c r="E93">
        <f t="shared" si="13"/>
        <v>-1.0191408848178012</v>
      </c>
    </row>
    <row r="94" spans="1:5">
      <c r="A94" s="1">
        <v>4</v>
      </c>
      <c r="B94" s="18">
        <f t="shared" si="12"/>
        <v>-0.65509402910125381</v>
      </c>
      <c r="E94">
        <f t="shared" si="13"/>
        <v>-1.1857646200755105</v>
      </c>
    </row>
    <row r="95" spans="1:5">
      <c r="A95" s="1">
        <v>4</v>
      </c>
      <c r="B95" s="18">
        <f t="shared" si="12"/>
        <v>-0.77228699101483811</v>
      </c>
      <c r="E95">
        <f t="shared" si="13"/>
        <v>-1.321347397429711</v>
      </c>
    </row>
    <row r="96" spans="1:5">
      <c r="A96" s="1">
        <v>4</v>
      </c>
      <c r="B96" s="18">
        <f t="shared" si="12"/>
        <v>-0.88947995292842241</v>
      </c>
      <c r="E96">
        <f t="shared" si="13"/>
        <v>-1.4347166181938384</v>
      </c>
    </row>
    <row r="97" spans="1:5">
      <c r="A97" s="1">
        <v>8</v>
      </c>
      <c r="B97" s="18">
        <f t="shared" si="12"/>
        <v>-1.1238658767555911</v>
      </c>
      <c r="E97">
        <f t="shared" si="13"/>
        <v>-1.6127344146646336</v>
      </c>
    </row>
    <row r="98" spans="1:5">
      <c r="A98" s="1">
        <v>8</v>
      </c>
      <c r="B98" s="18">
        <f t="shared" si="12"/>
        <v>-1.3582518005827597</v>
      </c>
      <c r="E98">
        <f t="shared" si="13"/>
        <v>-1.741705855587895</v>
      </c>
    </row>
    <row r="99" spans="1:5">
      <c r="A99" s="1">
        <v>8</v>
      </c>
      <c r="B99" s="18">
        <f t="shared" si="12"/>
        <v>-1.5926377244099283</v>
      </c>
      <c r="E99">
        <f t="shared" si="13"/>
        <v>-1.8320187662679697</v>
      </c>
    </row>
    <row r="100" spans="1:5">
      <c r="A100" s="1">
        <v>8</v>
      </c>
      <c r="B100" s="18">
        <f t="shared" si="12"/>
        <v>-1.827023648237097</v>
      </c>
      <c r="E100">
        <f t="shared" si="13"/>
        <v>-1.8892254259220196</v>
      </c>
    </row>
    <row r="101" spans="1:5">
      <c r="A101" s="1">
        <v>8</v>
      </c>
      <c r="B101" s="18">
        <f t="shared" si="12"/>
        <v>-2.0614095720642656</v>
      </c>
      <c r="E101">
        <f t="shared" si="13"/>
        <v>-1.9162930718879687</v>
      </c>
    </row>
    <row r="102" spans="1:5">
      <c r="A102" s="1">
        <v>8</v>
      </c>
      <c r="B102" s="18">
        <f t="shared" si="12"/>
        <v>-2.2957954958914342</v>
      </c>
      <c r="E102">
        <f t="shared" si="13"/>
        <v>-1.9145004680607389</v>
      </c>
    </row>
    <row r="103" spans="1:5">
      <c r="A103" s="1">
        <v>8</v>
      </c>
      <c r="B103" s="18">
        <f t="shared" si="12"/>
        <v>-2.5301814197186028</v>
      </c>
      <c r="E103">
        <f t="shared" si="13"/>
        <v>-1.883765225410831</v>
      </c>
    </row>
    <row r="104" spans="1:5">
      <c r="A104" s="1">
        <v>8</v>
      </c>
      <c r="B104" s="18">
        <f t="shared" si="12"/>
        <v>-2.7645673435457714</v>
      </c>
      <c r="E104">
        <f t="shared" si="13"/>
        <v>-1.8226237363078586</v>
      </c>
    </row>
    <row r="105" spans="1:5">
      <c r="A105" s="1">
        <v>8</v>
      </c>
      <c r="B105" s="18">
        <f t="shared" si="12"/>
        <v>-2.99895326737294</v>
      </c>
      <c r="E105">
        <f t="shared" si="13"/>
        <v>-1.7278511571492168</v>
      </c>
    </row>
    <row r="106" spans="1:5">
      <c r="A106" s="1">
        <v>8</v>
      </c>
      <c r="B106" s="18">
        <f t="shared" si="12"/>
        <v>-3.2333391912001086</v>
      </c>
      <c r="E106">
        <f t="shared" si="13"/>
        <v>-1.5934580119332691</v>
      </c>
    </row>
    <row r="107" spans="1:5">
      <c r="A107" s="1">
        <v>8</v>
      </c>
      <c r="B107" s="18">
        <f t="shared" si="12"/>
        <v>-3.4677251150272772</v>
      </c>
      <c r="E107">
        <f t="shared" si="13"/>
        <v>-1.4081454923942107</v>
      </c>
    </row>
    <row r="108" spans="1:5">
      <c r="A108" s="1">
        <v>4</v>
      </c>
      <c r="B108" s="18">
        <f t="shared" si="12"/>
        <v>-3.5849180769408617</v>
      </c>
      <c r="E108">
        <f t="shared" si="13"/>
        <v>-1.289788278269655</v>
      </c>
    </row>
    <row r="109" spans="1:5">
      <c r="A109" s="1">
        <v>4</v>
      </c>
      <c r="B109" s="18">
        <f t="shared" si="12"/>
        <v>-3.7021110388544463</v>
      </c>
      <c r="E109">
        <f t="shared" si="13"/>
        <v>-1.1475040292431702</v>
      </c>
    </row>
    <row r="110" spans="1:5">
      <c r="A110" s="1">
        <v>4</v>
      </c>
      <c r="B110" s="18">
        <f t="shared" si="12"/>
        <v>-3.8193040007680308</v>
      </c>
      <c r="E110">
        <f t="shared" si="13"/>
        <v>-0.97082892975676283</v>
      </c>
    </row>
    <row r="111" spans="1:5">
      <c r="A111" s="1">
        <v>4</v>
      </c>
      <c r="B111" s="18">
        <f t="shared" si="12"/>
        <v>-3.9364969626816153</v>
      </c>
      <c r="E111">
        <f t="shared" si="13"/>
        <v>-0.73537999968169887</v>
      </c>
    </row>
    <row r="112" spans="1:5">
      <c r="A112" s="1">
        <v>2</v>
      </c>
      <c r="B112" s="18">
        <f t="shared" si="12"/>
        <v>-3.9950934436384076</v>
      </c>
      <c r="E112">
        <f t="shared" si="13"/>
        <v>-0.57412591626741005</v>
      </c>
    </row>
    <row r="113" spans="1:5">
      <c r="A113" s="1">
        <v>2</v>
      </c>
      <c r="B113" s="18">
        <f t="shared" si="12"/>
        <v>-4.0536899245951998</v>
      </c>
      <c r="E113">
        <f t="shared" si="13"/>
        <v>-0.33405133792112118</v>
      </c>
    </row>
    <row r="114" spans="1:5">
      <c r="A114" s="1">
        <v>1</v>
      </c>
      <c r="B114" s="18">
        <f t="shared" si="12"/>
        <v>-4.082988165073596</v>
      </c>
      <c r="E114">
        <f t="shared" si="13"/>
        <v>-2.1073424255447017E-8</v>
      </c>
    </row>
    <row r="115" spans="1:5">
      <c r="B115" s="18"/>
      <c r="E115" s="12"/>
    </row>
    <row r="116" spans="1:5">
      <c r="A116" s="1">
        <v>0</v>
      </c>
      <c r="B116" s="20">
        <f>D2+0.000001</f>
        <v>-2.1639524137386528</v>
      </c>
      <c r="D116">
        <f>SQRT(POWER((1/SINH(D$6)),2)-POWER(($B116-COSH(D$6)/SINH(D$6)),2))</f>
        <v>1.3045440799784118E-3</v>
      </c>
      <c r="E116" s="12"/>
    </row>
    <row r="117" spans="1:5">
      <c r="A117" s="1">
        <v>1</v>
      </c>
      <c r="B117" s="18">
        <f t="shared" ref="B117:B141" si="14">B116+A117*deltax2</f>
        <v>-2.1509612972769836</v>
      </c>
      <c r="D117">
        <f t="shared" ref="D117:D142" si="15">SQRT(POWER((1/SINH(D$6)),2)-POWER(($B117-COSH(D$6)/SINH(D$6)),2))</f>
        <v>0.1481271742547873</v>
      </c>
      <c r="E117" s="12"/>
    </row>
    <row r="118" spans="1:5">
      <c r="A118" s="1">
        <v>2</v>
      </c>
      <c r="B118" s="18">
        <f t="shared" si="14"/>
        <v>-2.1249790643536457</v>
      </c>
      <c r="D118">
        <f t="shared" si="15"/>
        <v>0.25457604157910596</v>
      </c>
      <c r="E118" s="12"/>
    </row>
    <row r="119" spans="1:5">
      <c r="A119" s="1">
        <v>2</v>
      </c>
      <c r="B119" s="18">
        <f t="shared" si="14"/>
        <v>-2.0989968314303078</v>
      </c>
      <c r="D119">
        <f t="shared" si="15"/>
        <v>0.32607684567307121</v>
      </c>
      <c r="E119" s="12"/>
    </row>
    <row r="120" spans="1:5">
      <c r="A120" s="1">
        <v>4</v>
      </c>
      <c r="B120" s="18">
        <f t="shared" si="14"/>
        <v>-2.0470323655836316</v>
      </c>
      <c r="D120">
        <f t="shared" si="15"/>
        <v>0.43047641909172185</v>
      </c>
      <c r="E120" s="12"/>
    </row>
    <row r="121" spans="1:5">
      <c r="A121" s="1">
        <v>4</v>
      </c>
      <c r="B121" s="18">
        <f t="shared" si="14"/>
        <v>-1.9950678997369553</v>
      </c>
      <c r="D121">
        <f t="shared" si="15"/>
        <v>0.50881546171721515</v>
      </c>
      <c r="E121" s="12"/>
    </row>
    <row r="122" spans="1:5">
      <c r="A122" s="1">
        <v>4</v>
      </c>
      <c r="B122" s="18">
        <f t="shared" si="14"/>
        <v>-1.9431034338902791</v>
      </c>
      <c r="D122">
        <f t="shared" si="15"/>
        <v>0.57190540244826604</v>
      </c>
      <c r="E122" s="12"/>
    </row>
    <row r="123" spans="1:5">
      <c r="A123" s="1">
        <v>4</v>
      </c>
      <c r="B123" s="18">
        <f t="shared" si="14"/>
        <v>-1.8911389680436028</v>
      </c>
      <c r="D123">
        <f t="shared" si="15"/>
        <v>0.62438593289332089</v>
      </c>
      <c r="E123" s="12"/>
    </row>
    <row r="124" spans="1:5">
      <c r="A124" s="1">
        <v>8</v>
      </c>
      <c r="B124" s="18">
        <f t="shared" si="14"/>
        <v>-1.7872100363502506</v>
      </c>
      <c r="D124">
        <f t="shared" si="15"/>
        <v>0.70655499900699814</v>
      </c>
      <c r="E124" s="12"/>
    </row>
    <row r="125" spans="1:5">
      <c r="A125" s="1">
        <v>8</v>
      </c>
      <c r="B125" s="18">
        <f t="shared" si="14"/>
        <v>-1.6832811046568983</v>
      </c>
      <c r="D125">
        <f t="shared" si="15"/>
        <v>0.76614600068306338</v>
      </c>
      <c r="E125" s="12"/>
    </row>
    <row r="126" spans="1:5">
      <c r="A126" s="1">
        <v>8</v>
      </c>
      <c r="B126" s="18">
        <f t="shared" si="14"/>
        <v>-1.579352172963546</v>
      </c>
      <c r="D126">
        <f t="shared" si="15"/>
        <v>0.80816890339686009</v>
      </c>
      <c r="E126" s="12"/>
    </row>
    <row r="127" spans="1:5">
      <c r="A127" s="1">
        <v>8</v>
      </c>
      <c r="B127" s="18">
        <f t="shared" si="14"/>
        <v>-1.4754232412701938</v>
      </c>
      <c r="D127">
        <f t="shared" si="15"/>
        <v>0.83527948184237766</v>
      </c>
      <c r="E127" s="12"/>
    </row>
    <row r="128" spans="1:5">
      <c r="A128" s="1">
        <v>8</v>
      </c>
      <c r="B128" s="18">
        <f t="shared" si="14"/>
        <v>-1.3714943095768415</v>
      </c>
      <c r="D128">
        <f t="shared" si="15"/>
        <v>0.84890765308731642</v>
      </c>
      <c r="E128" s="12"/>
    </row>
    <row r="129" spans="1:5">
      <c r="A129" s="1">
        <v>8</v>
      </c>
      <c r="B129" s="18">
        <f t="shared" si="14"/>
        <v>-1.2675653778834892</v>
      </c>
      <c r="D129">
        <f t="shared" si="15"/>
        <v>0.8497023881734812</v>
      </c>
      <c r="E129" s="12"/>
    </row>
    <row r="130" spans="1:5">
      <c r="A130" s="1">
        <v>8</v>
      </c>
      <c r="B130" s="18">
        <f t="shared" si="14"/>
        <v>-1.163636446190137</v>
      </c>
      <c r="D130">
        <f t="shared" si="15"/>
        <v>0.83770021354860358</v>
      </c>
      <c r="E130" s="12"/>
    </row>
    <row r="131" spans="1:5">
      <c r="A131" s="1">
        <v>8</v>
      </c>
      <c r="B131" s="18">
        <f t="shared" si="14"/>
        <v>-1.0597075144967847</v>
      </c>
      <c r="D131">
        <f t="shared" si="15"/>
        <v>0.81233410700597319</v>
      </c>
      <c r="E131" s="12"/>
    </row>
    <row r="132" spans="1:5">
      <c r="A132" s="1">
        <v>8</v>
      </c>
      <c r="B132" s="18">
        <f t="shared" si="14"/>
        <v>-0.95577858280343242</v>
      </c>
      <c r="D132">
        <f t="shared" si="15"/>
        <v>0.77228835893412551</v>
      </c>
      <c r="E132" s="12"/>
    </row>
    <row r="133" spans="1:5">
      <c r="A133" s="1">
        <v>8</v>
      </c>
      <c r="B133" s="18">
        <f t="shared" si="14"/>
        <v>-0.85184965111008015</v>
      </c>
      <c r="D133">
        <f t="shared" si="15"/>
        <v>0.71510102195374781</v>
      </c>
      <c r="E133" s="12"/>
    </row>
    <row r="134" spans="1:5">
      <c r="A134" s="1">
        <v>8</v>
      </c>
      <c r="B134" s="18">
        <f t="shared" si="14"/>
        <v>-0.74792071941672789</v>
      </c>
      <c r="D134">
        <f t="shared" si="15"/>
        <v>0.63616600676834456</v>
      </c>
      <c r="E134" s="12"/>
    </row>
    <row r="135" spans="1:5">
      <c r="A135" s="1">
        <v>4</v>
      </c>
      <c r="B135" s="18">
        <f t="shared" si="14"/>
        <v>-0.69595625357005175</v>
      </c>
      <c r="D135">
        <f t="shared" si="15"/>
        <v>0.58589685894322197</v>
      </c>
    </row>
    <row r="136" spans="1:5">
      <c r="A136" s="1">
        <v>4</v>
      </c>
      <c r="B136" s="18">
        <f t="shared" si="14"/>
        <v>-0.64399178772337562</v>
      </c>
      <c r="D136">
        <f t="shared" si="15"/>
        <v>0.52577795603279665</v>
      </c>
    </row>
    <row r="137" spans="1:5">
      <c r="A137" s="1">
        <v>4</v>
      </c>
      <c r="B137" s="18">
        <f t="shared" si="14"/>
        <v>-0.59202732187669949</v>
      </c>
      <c r="D137">
        <f t="shared" si="15"/>
        <v>0.451895095524455</v>
      </c>
    </row>
    <row r="138" spans="1:5">
      <c r="A138" s="1">
        <v>4</v>
      </c>
      <c r="B138" s="18">
        <f t="shared" si="14"/>
        <v>-0.54006285603002335</v>
      </c>
      <c r="D138">
        <f t="shared" si="15"/>
        <v>0.35577420402078946</v>
      </c>
    </row>
    <row r="139" spans="1:5">
      <c r="A139" s="1">
        <v>2</v>
      </c>
      <c r="B139" s="18">
        <f t="shared" si="14"/>
        <v>-0.51408062310668523</v>
      </c>
      <c r="D139">
        <f t="shared" si="15"/>
        <v>0.29280216598816955</v>
      </c>
    </row>
    <row r="140" spans="1:5">
      <c r="A140" s="1">
        <v>2</v>
      </c>
      <c r="B140" s="18">
        <f t="shared" si="14"/>
        <v>-0.48809839018334716</v>
      </c>
      <c r="D140">
        <f t="shared" si="15"/>
        <v>0.20866427512330785</v>
      </c>
    </row>
    <row r="141" spans="1:5">
      <c r="A141" s="1">
        <v>1</v>
      </c>
      <c r="B141" s="18">
        <f t="shared" si="14"/>
        <v>-0.47510727372167816</v>
      </c>
      <c r="D141">
        <f t="shared" si="15"/>
        <v>0.14811586020632561</v>
      </c>
    </row>
    <row r="142" spans="1:5">
      <c r="A142" s="1">
        <f>SUM(A117:A141)</f>
        <v>130</v>
      </c>
      <c r="B142" s="20">
        <f>D1</f>
        <v>-0.46211715726000968</v>
      </c>
      <c r="D142">
        <f t="shared" si="15"/>
        <v>0</v>
      </c>
    </row>
    <row r="143" spans="1:5">
      <c r="A143" s="1">
        <v>1</v>
      </c>
      <c r="B143" s="18">
        <f t="shared" ref="B143:B167" si="16">B142-A143*deltax2</f>
        <v>-0.47510827372167874</v>
      </c>
      <c r="D143">
        <f>-SQRT(POWER((1/SINH(D$6)),2)-POWER(($B143-COSH(D$6)/SINH(D$6)),2))</f>
        <v>-0.14812151734195922</v>
      </c>
    </row>
    <row r="144" spans="1:5">
      <c r="A144" s="1">
        <v>1</v>
      </c>
      <c r="B144" s="18">
        <f t="shared" si="16"/>
        <v>-0.4880993901833478</v>
      </c>
      <c r="D144">
        <f t="shared" ref="D144:D168" si="17">-SQRT(POWER((1/SINH(D$6)),2)-POWER(($B144-COSH(D$6)/SINH(D$6)),2))</f>
        <v>-0.20866822850047714</v>
      </c>
    </row>
    <row r="145" spans="1:4">
      <c r="A145" s="1">
        <v>2</v>
      </c>
      <c r="B145" s="18">
        <f t="shared" si="16"/>
        <v>-0.51408162310668581</v>
      </c>
      <c r="D145">
        <f t="shared" si="17"/>
        <v>-0.29280489462385911</v>
      </c>
    </row>
    <row r="146" spans="1:4">
      <c r="A146" s="1">
        <v>2</v>
      </c>
      <c r="B146" s="18">
        <f t="shared" si="16"/>
        <v>-0.54006385603002394</v>
      </c>
      <c r="D146">
        <f t="shared" si="17"/>
        <v>-0.35577637666164158</v>
      </c>
    </row>
    <row r="147" spans="1:4">
      <c r="A147" s="1">
        <v>4</v>
      </c>
      <c r="B147" s="18">
        <f t="shared" si="16"/>
        <v>-0.59202832187670007</v>
      </c>
      <c r="D147">
        <f t="shared" si="17"/>
        <v>-0.4518966910411984</v>
      </c>
    </row>
    <row r="148" spans="1:4">
      <c r="A148" s="1">
        <v>4</v>
      </c>
      <c r="B148" s="18">
        <f t="shared" si="16"/>
        <v>-0.6439927877233762</v>
      </c>
      <c r="D148">
        <f t="shared" si="17"/>
        <v>-0.52577922851328174</v>
      </c>
    </row>
    <row r="149" spans="1:4">
      <c r="A149" s="1">
        <v>4</v>
      </c>
      <c r="B149" s="18">
        <f t="shared" si="16"/>
        <v>-0.69595725357005234</v>
      </c>
      <c r="D149">
        <f t="shared" si="17"/>
        <v>-0.58589791216268927</v>
      </c>
    </row>
    <row r="150" spans="1:4">
      <c r="A150" s="1">
        <v>4</v>
      </c>
      <c r="B150" s="18">
        <f t="shared" si="16"/>
        <v>-0.74792171941672847</v>
      </c>
      <c r="D150">
        <f t="shared" si="17"/>
        <v>-0.63616689507998947</v>
      </c>
    </row>
    <row r="151" spans="1:4">
      <c r="A151" s="1">
        <v>8</v>
      </c>
      <c r="B151" s="18">
        <f t="shared" si="16"/>
        <v>-0.85185065111008074</v>
      </c>
      <c r="D151">
        <f t="shared" si="17"/>
        <v>-0.71510166687651056</v>
      </c>
    </row>
    <row r="152" spans="1:4">
      <c r="A152" s="1">
        <v>8</v>
      </c>
      <c r="B152" s="18">
        <f t="shared" si="16"/>
        <v>-0.955779582803433</v>
      </c>
      <c r="D152">
        <f t="shared" si="17"/>
        <v>-0.77228882152830003</v>
      </c>
    </row>
    <row r="153" spans="1:4">
      <c r="A153" s="1">
        <v>8</v>
      </c>
      <c r="B153" s="18">
        <f t="shared" si="16"/>
        <v>-1.0597085144967853</v>
      </c>
      <c r="D153">
        <f t="shared" si="17"/>
        <v>-0.81233441885699653</v>
      </c>
    </row>
    <row r="154" spans="1:4">
      <c r="A154" s="1">
        <v>8</v>
      </c>
      <c r="B154" s="18">
        <f t="shared" si="16"/>
        <v>-1.1636374461901375</v>
      </c>
      <c r="D154">
        <f t="shared" si="17"/>
        <v>-0.8377003918920265</v>
      </c>
    </row>
    <row r="155" spans="1:4">
      <c r="A155" s="1">
        <v>8</v>
      </c>
      <c r="B155" s="18">
        <f t="shared" si="16"/>
        <v>-1.2675663778834898</v>
      </c>
      <c r="D155">
        <f t="shared" si="17"/>
        <v>-0.84970244168563658</v>
      </c>
    </row>
    <row r="156" spans="1:4">
      <c r="A156" s="1">
        <v>8</v>
      </c>
      <c r="B156" s="18">
        <f t="shared" si="16"/>
        <v>-1.3714953095768421</v>
      </c>
      <c r="D156">
        <f t="shared" si="17"/>
        <v>-0.84890758422290435</v>
      </c>
    </row>
    <row r="157" spans="1:4">
      <c r="A157" s="1">
        <v>8</v>
      </c>
      <c r="B157" s="18">
        <f t="shared" si="16"/>
        <v>-1.4754242412701943</v>
      </c>
      <c r="D157">
        <f t="shared" si="17"/>
        <v>-0.83527928743023383</v>
      </c>
    </row>
    <row r="158" spans="1:4">
      <c r="A158" s="1">
        <v>8</v>
      </c>
      <c r="B158" s="18">
        <f t="shared" si="16"/>
        <v>-1.5793531729635466</v>
      </c>
      <c r="D158">
        <f t="shared" si="17"/>
        <v>-0.80816857386495056</v>
      </c>
    </row>
    <row r="159" spans="1:4">
      <c r="A159" s="1">
        <v>8</v>
      </c>
      <c r="B159" s="18">
        <f t="shared" si="16"/>
        <v>-1.6832821046568989</v>
      </c>
      <c r="D159">
        <f t="shared" si="17"/>
        <v>-0.76614551742473436</v>
      </c>
    </row>
    <row r="160" spans="1:4">
      <c r="A160" s="1">
        <v>8</v>
      </c>
      <c r="B160" s="18">
        <f t="shared" si="16"/>
        <v>-1.7872110363502511</v>
      </c>
      <c r="D160">
        <f t="shared" si="17"/>
        <v>-0.70655432789791683</v>
      </c>
    </row>
    <row r="161" spans="1:4">
      <c r="A161" s="1">
        <v>8</v>
      </c>
      <c r="B161" s="18">
        <f t="shared" si="16"/>
        <v>-1.8911399680436034</v>
      </c>
      <c r="D161">
        <f t="shared" si="17"/>
        <v>-0.62438500701626143</v>
      </c>
    </row>
    <row r="162" spans="1:4">
      <c r="A162" s="1">
        <v>4</v>
      </c>
      <c r="B162" s="18">
        <f t="shared" si="16"/>
        <v>-1.9431044338902796</v>
      </c>
      <c r="D162">
        <f t="shared" si="17"/>
        <v>-0.57190430074638854</v>
      </c>
    </row>
    <row r="163" spans="1:4">
      <c r="A163" s="1">
        <v>4</v>
      </c>
      <c r="B163" s="18">
        <f t="shared" si="16"/>
        <v>-1.9950688997369559</v>
      </c>
      <c r="D163">
        <f t="shared" si="17"/>
        <v>-0.50881412128229453</v>
      </c>
    </row>
    <row r="164" spans="1:4">
      <c r="A164" s="1">
        <v>4</v>
      </c>
      <c r="B164" s="18">
        <f t="shared" si="16"/>
        <v>-2.0470333655836321</v>
      </c>
      <c r="D164">
        <f t="shared" si="17"/>
        <v>-0.43047471400637544</v>
      </c>
    </row>
    <row r="165" spans="1:4">
      <c r="A165" s="1">
        <v>4</v>
      </c>
      <c r="B165" s="18">
        <f t="shared" si="16"/>
        <v>-2.0989978314303084</v>
      </c>
      <c r="D165">
        <f t="shared" si="17"/>
        <v>-0.32607443530581653</v>
      </c>
    </row>
    <row r="166" spans="1:4">
      <c r="A166" s="1">
        <v>2</v>
      </c>
      <c r="B166" s="18">
        <f t="shared" si="16"/>
        <v>-2.1249800643536463</v>
      </c>
      <c r="D166">
        <f t="shared" si="17"/>
        <v>-0.25457285216127806</v>
      </c>
    </row>
    <row r="167" spans="1:4">
      <c r="A167" s="1">
        <v>2</v>
      </c>
      <c r="B167" s="18">
        <f t="shared" si="16"/>
        <v>-2.1509622972769842</v>
      </c>
      <c r="D167">
        <f t="shared" si="17"/>
        <v>-0.14812151734195658</v>
      </c>
    </row>
    <row r="168" spans="1:4">
      <c r="A168" s="1">
        <v>1</v>
      </c>
      <c r="B168" s="18">
        <f>B167-A168*deltax2+0.00001</f>
        <v>-2.1639434137386533</v>
      </c>
      <c r="D168">
        <f t="shared" si="17"/>
        <v>-4.1253196923329875E-3</v>
      </c>
    </row>
    <row r="170" spans="1:4">
      <c r="A170" s="1">
        <v>0</v>
      </c>
      <c r="B170" s="20">
        <f>C2</f>
        <v>-1.313035285499331</v>
      </c>
      <c r="C170">
        <f>SQRT(POWER((1/SINH(C$6)),2)-POWER(($B170-COSH(C$6)/SINH(C$6)),2))</f>
        <v>8.3300023432813205E-9</v>
      </c>
    </row>
    <row r="171" spans="1:4">
      <c r="A171" s="1">
        <v>1</v>
      </c>
      <c r="B171" s="18">
        <f t="shared" ref="B171:B195" si="18">B170+A171*deltax1</f>
        <v>-1.308825811228006</v>
      </c>
      <c r="C171">
        <f t="shared" ref="C171:C196" si="19">SQRT(POWER((1/SINH(C$6)),2)-POWER(($B171-COSH(C$6)/SINH(C$6)),2))</f>
        <v>4.7995391167519039E-2</v>
      </c>
    </row>
    <row r="172" spans="1:4">
      <c r="A172" s="1">
        <v>2</v>
      </c>
      <c r="B172" s="18">
        <f t="shared" si="18"/>
        <v>-1.3004068626853562</v>
      </c>
      <c r="C172">
        <f t="shared" si="19"/>
        <v>8.2488512400961361E-2</v>
      </c>
    </row>
    <row r="173" spans="1:4">
      <c r="A173" s="1">
        <v>2</v>
      </c>
      <c r="B173" s="18">
        <f t="shared" si="18"/>
        <v>-1.2919879141427064</v>
      </c>
      <c r="C173">
        <f t="shared" si="19"/>
        <v>0.10565696566623697</v>
      </c>
    </row>
    <row r="174" spans="1:4">
      <c r="A174" s="1">
        <v>4</v>
      </c>
      <c r="B174" s="18">
        <f t="shared" si="18"/>
        <v>-1.2751500170574066</v>
      </c>
      <c r="C174">
        <f t="shared" si="19"/>
        <v>0.13948548905803576</v>
      </c>
    </row>
    <row r="175" spans="1:4">
      <c r="A175" s="1">
        <v>4</v>
      </c>
      <c r="B175" s="18">
        <f t="shared" si="18"/>
        <v>-1.2583121199721068</v>
      </c>
      <c r="C175">
        <f t="shared" si="19"/>
        <v>0.16486958289876322</v>
      </c>
    </row>
    <row r="176" spans="1:4">
      <c r="A176" s="1">
        <v>4</v>
      </c>
      <c r="B176" s="18">
        <f t="shared" si="18"/>
        <v>-1.241474222886807</v>
      </c>
      <c r="C176">
        <f t="shared" si="19"/>
        <v>0.18531251311272695</v>
      </c>
    </row>
    <row r="177" spans="1:3">
      <c r="A177" s="1">
        <v>4</v>
      </c>
      <c r="B177" s="18">
        <f t="shared" si="18"/>
        <v>-1.2246363258015072</v>
      </c>
      <c r="C177">
        <f t="shared" si="19"/>
        <v>0.20231768610427203</v>
      </c>
    </row>
    <row r="178" spans="1:3">
      <c r="A178" s="1">
        <v>8</v>
      </c>
      <c r="B178" s="18">
        <f t="shared" si="18"/>
        <v>-1.1909605316309078</v>
      </c>
      <c r="C178">
        <f t="shared" si="19"/>
        <v>0.2289427758849798</v>
      </c>
    </row>
    <row r="179" spans="1:3">
      <c r="A179" s="1">
        <v>8</v>
      </c>
      <c r="B179" s="18">
        <f t="shared" si="18"/>
        <v>-1.1572847374603084</v>
      </c>
      <c r="C179">
        <f t="shared" si="19"/>
        <v>0.24825193840776405</v>
      </c>
    </row>
    <row r="180" spans="1:3">
      <c r="A180" s="1">
        <v>8</v>
      </c>
      <c r="B180" s="18">
        <f t="shared" si="18"/>
        <v>-1.123608943289709</v>
      </c>
      <c r="C180">
        <f t="shared" si="19"/>
        <v>0.2618685490670144</v>
      </c>
    </row>
    <row r="181" spans="1:3">
      <c r="A181" s="1">
        <v>8</v>
      </c>
      <c r="B181" s="18">
        <f t="shared" si="18"/>
        <v>-1.0899331491191095</v>
      </c>
      <c r="C181">
        <f t="shared" si="19"/>
        <v>0.270653155961044</v>
      </c>
    </row>
    <row r="182" spans="1:3">
      <c r="A182" s="1">
        <v>8</v>
      </c>
      <c r="B182" s="18">
        <f t="shared" si="18"/>
        <v>-1.0562573549485101</v>
      </c>
      <c r="C182">
        <f t="shared" si="19"/>
        <v>0.27506909395066892</v>
      </c>
    </row>
    <row r="183" spans="1:3">
      <c r="A183" s="1">
        <v>8</v>
      </c>
      <c r="B183" s="18">
        <f t="shared" si="18"/>
        <v>-1.0225815607779107</v>
      </c>
      <c r="C183">
        <f t="shared" si="19"/>
        <v>0.27532664933850753</v>
      </c>
    </row>
    <row r="184" spans="1:3">
      <c r="A184" s="1">
        <v>8</v>
      </c>
      <c r="B184" s="18">
        <f t="shared" si="18"/>
        <v>-0.98890576660731122</v>
      </c>
      <c r="C184">
        <f t="shared" si="19"/>
        <v>0.27143765950776971</v>
      </c>
    </row>
    <row r="185" spans="1:3">
      <c r="A185" s="1">
        <v>8</v>
      </c>
      <c r="B185" s="18">
        <f t="shared" si="18"/>
        <v>-0.95522997243671171</v>
      </c>
      <c r="C185">
        <f t="shared" si="19"/>
        <v>0.26321839589227258</v>
      </c>
    </row>
    <row r="186" spans="1:3">
      <c r="A186" s="1">
        <v>8</v>
      </c>
      <c r="B186" s="18">
        <f t="shared" si="18"/>
        <v>-0.92155417826611219</v>
      </c>
      <c r="C186">
        <f t="shared" si="19"/>
        <v>0.25024253564713023</v>
      </c>
    </row>
    <row r="187" spans="1:3">
      <c r="A187" s="1">
        <v>8</v>
      </c>
      <c r="B187" s="18">
        <f t="shared" si="18"/>
        <v>-0.88787838409551267</v>
      </c>
      <c r="C187">
        <f t="shared" si="19"/>
        <v>0.23171234566174528</v>
      </c>
    </row>
    <row r="188" spans="1:3">
      <c r="A188" s="1">
        <v>8</v>
      </c>
      <c r="B188" s="18">
        <f t="shared" si="18"/>
        <v>-0.85420258992491316</v>
      </c>
      <c r="C188">
        <f t="shared" si="19"/>
        <v>0.20613533756003571</v>
      </c>
    </row>
    <row r="189" spans="1:3">
      <c r="A189" s="1">
        <v>4</v>
      </c>
      <c r="B189" s="18">
        <f t="shared" si="18"/>
        <v>-0.83736469283961346</v>
      </c>
      <c r="C189">
        <f t="shared" si="19"/>
        <v>0.18984682295388911</v>
      </c>
    </row>
    <row r="190" spans="1:3">
      <c r="A190" s="1">
        <v>4</v>
      </c>
      <c r="B190" s="18">
        <f t="shared" si="18"/>
        <v>-0.82052679575431375</v>
      </c>
      <c r="C190">
        <f t="shared" si="19"/>
        <v>0.17036673802086627</v>
      </c>
    </row>
    <row r="191" spans="1:3">
      <c r="A191" s="1">
        <v>4</v>
      </c>
      <c r="B191" s="18">
        <f t="shared" si="18"/>
        <v>-0.80368889866901405</v>
      </c>
      <c r="C191">
        <f t="shared" si="19"/>
        <v>0.14642679094190844</v>
      </c>
    </row>
    <row r="192" spans="1:3">
      <c r="A192" s="1">
        <v>4</v>
      </c>
      <c r="B192" s="18">
        <f t="shared" si="18"/>
        <v>-0.78685100158371435</v>
      </c>
      <c r="C192">
        <f t="shared" si="19"/>
        <v>0.11528120068211448</v>
      </c>
    </row>
    <row r="193" spans="1:3">
      <c r="A193" s="1">
        <v>2</v>
      </c>
      <c r="B193" s="18">
        <f t="shared" si="18"/>
        <v>-0.77843205304106444</v>
      </c>
      <c r="C193">
        <f t="shared" si="19"/>
        <v>9.4876731655347685E-2</v>
      </c>
    </row>
    <row r="194" spans="1:3">
      <c r="A194" s="1">
        <v>2</v>
      </c>
      <c r="B194" s="18">
        <f t="shared" si="18"/>
        <v>-0.77001310449841454</v>
      </c>
      <c r="C194">
        <f t="shared" si="19"/>
        <v>6.7614168628802818E-2</v>
      </c>
    </row>
    <row r="195" spans="1:3">
      <c r="A195" s="1">
        <v>1</v>
      </c>
      <c r="B195" s="18">
        <f t="shared" si="18"/>
        <v>-0.76580363022708964</v>
      </c>
      <c r="C195">
        <f t="shared" si="19"/>
        <v>4.7995391167517734E-2</v>
      </c>
    </row>
    <row r="196" spans="1:3">
      <c r="A196" s="1">
        <f>SUM(A171:A195)</f>
        <v>130</v>
      </c>
      <c r="B196" s="20">
        <f>C1</f>
        <v>-0.76159415595576474</v>
      </c>
      <c r="C196">
        <f t="shared" si="19"/>
        <v>0</v>
      </c>
    </row>
    <row r="197" spans="1:3">
      <c r="A197" s="1">
        <v>1</v>
      </c>
      <c r="B197" s="18">
        <f t="shared" ref="B197:B222" si="20">B196-A197*deltax1</f>
        <v>-0.76580363022708964</v>
      </c>
      <c r="C197">
        <f>-SQRT(POWER((1/SINH(C$6)),2)-POWER(($B197-COSH(C$6)/SINH(C$6)),2))</f>
        <v>-4.7995391167517734E-2</v>
      </c>
    </row>
    <row r="198" spans="1:3">
      <c r="A198" s="1">
        <v>1</v>
      </c>
      <c r="B198" s="18">
        <f t="shared" si="20"/>
        <v>-0.77001310449841454</v>
      </c>
      <c r="C198">
        <f t="shared" ref="C198:C222" si="21">-SQRT(POWER((1/SINH(C$6)),2)-POWER(($B198-COSH(C$6)/SINH(C$6)),2))</f>
        <v>-6.7614168628802818E-2</v>
      </c>
    </row>
    <row r="199" spans="1:3">
      <c r="A199" s="1">
        <v>2</v>
      </c>
      <c r="B199" s="18">
        <f t="shared" si="20"/>
        <v>-0.77843205304106444</v>
      </c>
      <c r="C199">
        <f t="shared" si="21"/>
        <v>-9.4876731655347685E-2</v>
      </c>
    </row>
    <row r="200" spans="1:3">
      <c r="A200" s="1">
        <v>2</v>
      </c>
      <c r="B200" s="18">
        <f t="shared" si="20"/>
        <v>-0.78685100158371435</v>
      </c>
      <c r="C200">
        <f t="shared" si="21"/>
        <v>-0.11528120068211448</v>
      </c>
    </row>
    <row r="201" spans="1:3">
      <c r="A201" s="1">
        <v>4</v>
      </c>
      <c r="B201" s="18">
        <f t="shared" si="20"/>
        <v>-0.80368889866901405</v>
      </c>
      <c r="C201">
        <f t="shared" si="21"/>
        <v>-0.14642679094190844</v>
      </c>
    </row>
    <row r="202" spans="1:3">
      <c r="A202" s="1">
        <v>4</v>
      </c>
      <c r="B202" s="18">
        <f t="shared" si="20"/>
        <v>-0.82052679575431375</v>
      </c>
      <c r="C202">
        <f t="shared" si="21"/>
        <v>-0.17036673802086627</v>
      </c>
    </row>
    <row r="203" spans="1:3">
      <c r="A203" s="1">
        <v>4</v>
      </c>
      <c r="B203" s="18">
        <f t="shared" si="20"/>
        <v>-0.83736469283961346</v>
      </c>
      <c r="C203">
        <f t="shared" si="21"/>
        <v>-0.18984682295388911</v>
      </c>
    </row>
    <row r="204" spans="1:3">
      <c r="A204" s="1">
        <v>4</v>
      </c>
      <c r="B204" s="18">
        <f t="shared" si="20"/>
        <v>-0.85420258992491316</v>
      </c>
      <c r="C204">
        <f t="shared" si="21"/>
        <v>-0.20613533756003571</v>
      </c>
    </row>
    <row r="205" spans="1:3">
      <c r="A205" s="1">
        <v>8</v>
      </c>
      <c r="B205" s="18">
        <f t="shared" si="20"/>
        <v>-0.88787838409551267</v>
      </c>
      <c r="C205">
        <f t="shared" si="21"/>
        <v>-0.23171234566174528</v>
      </c>
    </row>
    <row r="206" spans="1:3">
      <c r="A206" s="1">
        <v>8</v>
      </c>
      <c r="B206" s="18">
        <f t="shared" si="20"/>
        <v>-0.92155417826611219</v>
      </c>
      <c r="C206">
        <f t="shared" si="21"/>
        <v>-0.25024253564713023</v>
      </c>
    </row>
    <row r="207" spans="1:3">
      <c r="A207" s="1">
        <v>8</v>
      </c>
      <c r="B207" s="18">
        <f t="shared" si="20"/>
        <v>-0.95522997243671171</v>
      </c>
      <c r="C207">
        <f t="shared" si="21"/>
        <v>-0.26321839589227258</v>
      </c>
    </row>
    <row r="208" spans="1:3">
      <c r="A208" s="1">
        <v>8</v>
      </c>
      <c r="B208" s="18">
        <f t="shared" si="20"/>
        <v>-0.98890576660731122</v>
      </c>
      <c r="C208">
        <f t="shared" si="21"/>
        <v>-0.27143765950776971</v>
      </c>
    </row>
    <row r="209" spans="1:7">
      <c r="A209" s="1">
        <v>8</v>
      </c>
      <c r="B209" s="18">
        <f t="shared" si="20"/>
        <v>-1.0225815607779107</v>
      </c>
      <c r="C209">
        <f t="shared" si="21"/>
        <v>-0.27532664933850753</v>
      </c>
    </row>
    <row r="210" spans="1:7">
      <c r="A210" s="1">
        <v>8</v>
      </c>
      <c r="B210" s="18">
        <f t="shared" si="20"/>
        <v>-1.0562573549485101</v>
      </c>
      <c r="C210">
        <f t="shared" si="21"/>
        <v>-0.27506909395066892</v>
      </c>
    </row>
    <row r="211" spans="1:7">
      <c r="A211" s="1">
        <v>8</v>
      </c>
      <c r="B211" s="18">
        <f t="shared" si="20"/>
        <v>-1.0899331491191095</v>
      </c>
      <c r="C211">
        <f t="shared" si="21"/>
        <v>-0.270653155961044</v>
      </c>
    </row>
    <row r="212" spans="1:7">
      <c r="A212" s="1">
        <v>8</v>
      </c>
      <c r="B212" s="18">
        <f t="shared" si="20"/>
        <v>-1.123608943289709</v>
      </c>
      <c r="C212">
        <f t="shared" si="21"/>
        <v>-0.2618685490670144</v>
      </c>
    </row>
    <row r="213" spans="1:7">
      <c r="A213" s="1">
        <v>8</v>
      </c>
      <c r="B213" s="18">
        <f t="shared" si="20"/>
        <v>-1.1572847374603084</v>
      </c>
      <c r="C213">
        <f t="shared" si="21"/>
        <v>-0.24825193840776405</v>
      </c>
    </row>
    <row r="214" spans="1:7">
      <c r="A214" s="1">
        <v>8</v>
      </c>
      <c r="B214" s="18">
        <f t="shared" si="20"/>
        <v>-1.1909605316309078</v>
      </c>
      <c r="C214">
        <f t="shared" si="21"/>
        <v>-0.2289427758849798</v>
      </c>
    </row>
    <row r="215" spans="1:7">
      <c r="A215" s="1">
        <v>8</v>
      </c>
      <c r="B215" s="18">
        <f t="shared" si="20"/>
        <v>-1.2246363258015072</v>
      </c>
      <c r="C215">
        <f t="shared" si="21"/>
        <v>-0.20231768610427203</v>
      </c>
    </row>
    <row r="216" spans="1:7">
      <c r="A216" s="1">
        <v>4</v>
      </c>
      <c r="B216" s="18">
        <f t="shared" si="20"/>
        <v>-1.241474222886807</v>
      </c>
      <c r="C216">
        <f t="shared" si="21"/>
        <v>-0.18531251311272695</v>
      </c>
    </row>
    <row r="217" spans="1:7">
      <c r="A217" s="1">
        <v>4</v>
      </c>
      <c r="B217" s="18">
        <f t="shared" si="20"/>
        <v>-1.2583121199721068</v>
      </c>
      <c r="C217">
        <f t="shared" si="21"/>
        <v>-0.16486958289876322</v>
      </c>
    </row>
    <row r="218" spans="1:7">
      <c r="A218" s="1">
        <v>4</v>
      </c>
      <c r="B218" s="18">
        <f t="shared" si="20"/>
        <v>-1.2751500170574066</v>
      </c>
      <c r="C218">
        <f t="shared" si="21"/>
        <v>-0.13948548905803576</v>
      </c>
    </row>
    <row r="219" spans="1:7">
      <c r="A219" s="1">
        <v>4</v>
      </c>
      <c r="B219" s="18">
        <f t="shared" si="20"/>
        <v>-1.2919879141427064</v>
      </c>
      <c r="C219">
        <f t="shared" si="21"/>
        <v>-0.10565696566623697</v>
      </c>
    </row>
    <row r="220" spans="1:7">
      <c r="A220" s="1">
        <v>2</v>
      </c>
      <c r="B220" s="18">
        <f t="shared" si="20"/>
        <v>-1.3004068626853562</v>
      </c>
      <c r="C220">
        <f t="shared" si="21"/>
        <v>-8.2488512400961361E-2</v>
      </c>
    </row>
    <row r="221" spans="1:7">
      <c r="A221" s="1">
        <v>2</v>
      </c>
      <c r="B221" s="18">
        <f t="shared" si="20"/>
        <v>-1.308825811228006</v>
      </c>
      <c r="C221">
        <f t="shared" si="21"/>
        <v>-4.7995391167519039E-2</v>
      </c>
    </row>
    <row r="222" spans="1:7">
      <c r="A222" s="1">
        <v>1</v>
      </c>
      <c r="B222" s="18">
        <f t="shared" si="20"/>
        <v>-1.313035285499331</v>
      </c>
      <c r="C222">
        <f t="shared" si="21"/>
        <v>-8.3300023432813205E-9</v>
      </c>
    </row>
    <row r="224" spans="1:7">
      <c r="A224" s="1">
        <v>0</v>
      </c>
      <c r="B224" s="7">
        <f>-B8</f>
        <v>8.0416233283755982</v>
      </c>
      <c r="G224">
        <f t="shared" ref="G224:G250" si="22">SQRT(POWER((1/SINH(G$6)),2)-POWER(($B224-COSH(G$6)/SINH(G$6)),2))</f>
        <v>5.9604644775390625E-8</v>
      </c>
    </row>
    <row r="225" spans="1:7">
      <c r="A225" s="1">
        <v>1</v>
      </c>
      <c r="B225" s="18">
        <f>-B9</f>
        <v>7.9811861503099184</v>
      </c>
      <c r="G225">
        <f t="shared" si="22"/>
        <v>0.68908985192828776</v>
      </c>
    </row>
    <row r="226" spans="1:7">
      <c r="A226" s="1">
        <v>2</v>
      </c>
      <c r="B226" s="18">
        <f t="shared" ref="B226:B289" si="23">-B10</f>
        <v>7.8603117941785596</v>
      </c>
      <c r="G226">
        <f t="shared" si="22"/>
        <v>1.1843219820371402</v>
      </c>
    </row>
    <row r="227" spans="1:7">
      <c r="A227" s="1">
        <v>2</v>
      </c>
      <c r="B227" s="18">
        <f t="shared" si="23"/>
        <v>7.7394374380472009</v>
      </c>
      <c r="G227">
        <f t="shared" si="22"/>
        <v>1.5169611301222814</v>
      </c>
    </row>
    <row r="228" spans="1:7">
      <c r="A228" s="1">
        <v>4</v>
      </c>
      <c r="B228" s="18">
        <f t="shared" si="23"/>
        <v>7.4976887257844833</v>
      </c>
      <c r="G228">
        <f t="shared" si="22"/>
        <v>2.002651351786382</v>
      </c>
    </row>
    <row r="229" spans="1:7">
      <c r="A229" s="1">
        <v>4</v>
      </c>
      <c r="B229" s="18">
        <f t="shared" si="23"/>
        <v>7.2559400135217658</v>
      </c>
      <c r="G229">
        <f t="shared" si="22"/>
        <v>2.3671013758519961</v>
      </c>
    </row>
    <row r="230" spans="1:7">
      <c r="A230" s="1">
        <v>4</v>
      </c>
      <c r="B230" s="18">
        <f t="shared" si="23"/>
        <v>7.0141913012590482</v>
      </c>
      <c r="G230">
        <f t="shared" si="22"/>
        <v>2.6606090525568837</v>
      </c>
    </row>
    <row r="231" spans="1:7">
      <c r="A231" s="1">
        <v>4</v>
      </c>
      <c r="B231" s="18">
        <f t="shared" si="23"/>
        <v>6.7724425889963307</v>
      </c>
      <c r="G231">
        <f t="shared" si="22"/>
        <v>2.9047594147835203</v>
      </c>
    </row>
    <row r="232" spans="1:7">
      <c r="A232" s="1">
        <v>8</v>
      </c>
      <c r="B232" s="18">
        <f t="shared" si="23"/>
        <v>6.2889451644708956</v>
      </c>
      <c r="G232">
        <f t="shared" si="22"/>
        <v>3.2870269352320691</v>
      </c>
    </row>
    <row r="233" spans="1:7">
      <c r="A233" s="1">
        <v>8</v>
      </c>
      <c r="B233" s="18">
        <f t="shared" si="23"/>
        <v>5.8054477399454605</v>
      </c>
      <c r="G233">
        <f t="shared" si="22"/>
        <v>3.564256636251562</v>
      </c>
    </row>
    <row r="234" spans="1:7">
      <c r="A234" s="1">
        <v>8</v>
      </c>
      <c r="B234" s="18">
        <f t="shared" si="23"/>
        <v>5.3219503154200254</v>
      </c>
      <c r="G234">
        <f t="shared" si="22"/>
        <v>3.7597559955587565</v>
      </c>
    </row>
    <row r="235" spans="1:7">
      <c r="A235" s="1">
        <v>8</v>
      </c>
      <c r="B235" s="18">
        <f t="shared" si="23"/>
        <v>4.8384528908945903</v>
      </c>
      <c r="G235">
        <f t="shared" si="22"/>
        <v>3.8858802611726562</v>
      </c>
    </row>
    <row r="236" spans="1:7">
      <c r="A236" s="1">
        <v>8</v>
      </c>
      <c r="B236" s="18">
        <f t="shared" si="23"/>
        <v>4.3549554663691552</v>
      </c>
      <c r="G236">
        <f t="shared" si="22"/>
        <v>3.9492817249668413</v>
      </c>
    </row>
    <row r="237" spans="1:7">
      <c r="A237" s="1">
        <v>8</v>
      </c>
      <c r="B237" s="18">
        <f t="shared" si="23"/>
        <v>3.8714580418437201</v>
      </c>
      <c r="G237">
        <f t="shared" si="22"/>
        <v>3.9529795551074396</v>
      </c>
    </row>
    <row r="238" spans="1:7">
      <c r="A238" s="1">
        <v>8</v>
      </c>
      <c r="B238" s="18">
        <f t="shared" si="23"/>
        <v>3.387960617318285</v>
      </c>
      <c r="G238">
        <f t="shared" si="22"/>
        <v>3.8971437058430749</v>
      </c>
    </row>
    <row r="239" spans="1:7">
      <c r="A239" s="1">
        <v>8</v>
      </c>
      <c r="B239" s="18">
        <f t="shared" si="23"/>
        <v>2.9044631927928499</v>
      </c>
      <c r="G239">
        <f t="shared" si="22"/>
        <v>3.7791363095079968</v>
      </c>
    </row>
    <row r="240" spans="1:7">
      <c r="A240" s="1">
        <v>8</v>
      </c>
      <c r="B240" s="18">
        <f t="shared" si="23"/>
        <v>2.4209657682674148</v>
      </c>
      <c r="G240">
        <f t="shared" si="22"/>
        <v>3.5928364711806311</v>
      </c>
    </row>
    <row r="241" spans="1:7">
      <c r="A241" s="1">
        <v>8</v>
      </c>
      <c r="B241" s="18">
        <f t="shared" si="23"/>
        <v>1.9374683437419797</v>
      </c>
      <c r="G241">
        <f t="shared" si="22"/>
        <v>3.3267908038234388</v>
      </c>
    </row>
    <row r="242" spans="1:7">
      <c r="A242" s="1">
        <v>8</v>
      </c>
      <c r="B242" s="18">
        <f t="shared" si="23"/>
        <v>1.4539709192165446</v>
      </c>
      <c r="G242">
        <f t="shared" si="22"/>
        <v>2.9595710292400916</v>
      </c>
    </row>
    <row r="243" spans="1:7">
      <c r="A243" s="1">
        <v>4</v>
      </c>
      <c r="B243" s="18">
        <f t="shared" si="23"/>
        <v>1.2122222069538271</v>
      </c>
      <c r="G243">
        <f t="shared" si="22"/>
        <v>2.7257100304015713</v>
      </c>
    </row>
    <row r="244" spans="1:7">
      <c r="A244" s="1">
        <v>4</v>
      </c>
      <c r="B244" s="18">
        <f t="shared" si="23"/>
        <v>0.97047349469110955</v>
      </c>
      <c r="G244">
        <f t="shared" si="22"/>
        <v>2.4460263250392154</v>
      </c>
    </row>
    <row r="245" spans="1:7">
      <c r="A245" s="1">
        <v>4</v>
      </c>
      <c r="B245" s="18">
        <f t="shared" si="23"/>
        <v>0.728724782428392</v>
      </c>
      <c r="G245">
        <f t="shared" si="22"/>
        <v>2.1023105184478816</v>
      </c>
    </row>
    <row r="246" spans="1:7">
      <c r="A246" s="1">
        <v>4</v>
      </c>
      <c r="B246" s="18">
        <f t="shared" si="23"/>
        <v>0.48697607016567446</v>
      </c>
      <c r="G246">
        <f t="shared" si="22"/>
        <v>1.6551402869264549</v>
      </c>
    </row>
    <row r="247" spans="1:7">
      <c r="A247" s="1">
        <v>2</v>
      </c>
      <c r="B247" s="18">
        <f t="shared" si="23"/>
        <v>0.36610171403431568</v>
      </c>
      <c r="G247">
        <f t="shared" si="22"/>
        <v>1.3621848135299666</v>
      </c>
    </row>
    <row r="248" spans="1:7">
      <c r="A248" s="1">
        <v>2</v>
      </c>
      <c r="B248" s="18">
        <f t="shared" si="23"/>
        <v>0.24522735790295691</v>
      </c>
      <c r="G248">
        <f t="shared" si="22"/>
        <v>0.97076482377350837</v>
      </c>
    </row>
    <row r="249" spans="1:7">
      <c r="A249" s="1">
        <v>1</v>
      </c>
      <c r="B249" s="18">
        <f t="shared" si="23"/>
        <v>0.18479017983727752</v>
      </c>
      <c r="G249">
        <f t="shared" si="22"/>
        <v>0.68908985192829042</v>
      </c>
    </row>
    <row r="250" spans="1:7">
      <c r="A250" s="1">
        <f>SUM(A225:A249)</f>
        <v>130</v>
      </c>
      <c r="B250" s="18">
        <f t="shared" si="23"/>
        <v>0.12435300177159681</v>
      </c>
      <c r="G250">
        <f t="shared" si="22"/>
        <v>0</v>
      </c>
    </row>
    <row r="251" spans="1:7">
      <c r="A251" s="1">
        <v>1</v>
      </c>
      <c r="B251" s="18">
        <f t="shared" si="23"/>
        <v>0.18479017983727619</v>
      </c>
      <c r="G251">
        <f t="shared" ref="G251:G276" si="24">-SQRT(POWER((1/SINH(G$6)),2)-POWER(($B251-COSH(G$6)/SINH(G$6)),2))</f>
        <v>-0.68908985192828265</v>
      </c>
    </row>
    <row r="252" spans="1:7">
      <c r="A252" s="1">
        <v>1</v>
      </c>
      <c r="B252" s="18">
        <f t="shared" si="23"/>
        <v>0.24522735790295558</v>
      </c>
      <c r="G252">
        <f t="shared" si="24"/>
        <v>-0.97076482377350293</v>
      </c>
    </row>
    <row r="253" spans="1:7">
      <c r="A253" s="1">
        <v>2</v>
      </c>
      <c r="B253" s="18">
        <f t="shared" si="23"/>
        <v>0.36610171403431435</v>
      </c>
      <c r="G253">
        <f t="shared" si="24"/>
        <v>-1.3621848135299632</v>
      </c>
    </row>
    <row r="254" spans="1:7">
      <c r="A254" s="1">
        <v>2</v>
      </c>
      <c r="B254" s="18">
        <f t="shared" si="23"/>
        <v>0.48697607016567312</v>
      </c>
      <c r="G254">
        <f t="shared" si="24"/>
        <v>-1.6551402869264522</v>
      </c>
    </row>
    <row r="255" spans="1:7">
      <c r="A255" s="1">
        <v>4</v>
      </c>
      <c r="B255" s="18">
        <f t="shared" si="23"/>
        <v>0.72872478242839067</v>
      </c>
      <c r="C255" s="12"/>
      <c r="D255" s="12"/>
      <c r="E255" s="12"/>
      <c r="F255" s="12"/>
      <c r="G255">
        <f t="shared" si="24"/>
        <v>-2.1023105184478794</v>
      </c>
    </row>
    <row r="256" spans="1:7">
      <c r="A256" s="1">
        <v>4</v>
      </c>
      <c r="B256" s="18">
        <f t="shared" si="23"/>
        <v>0.97047349469110822</v>
      </c>
      <c r="G256">
        <f t="shared" si="24"/>
        <v>-2.446026325039214</v>
      </c>
    </row>
    <row r="257" spans="1:7">
      <c r="A257" s="1">
        <v>4</v>
      </c>
      <c r="B257" s="18">
        <f t="shared" si="23"/>
        <v>1.2122222069538258</v>
      </c>
      <c r="G257">
        <f t="shared" si="24"/>
        <v>-2.72571003040157</v>
      </c>
    </row>
    <row r="258" spans="1:7">
      <c r="A258" s="1">
        <v>4</v>
      </c>
      <c r="B258" s="18">
        <f t="shared" si="23"/>
        <v>1.4539709192165433</v>
      </c>
      <c r="G258">
        <f t="shared" si="24"/>
        <v>-2.9595710292400903</v>
      </c>
    </row>
    <row r="259" spans="1:7">
      <c r="A259" s="1">
        <v>8</v>
      </c>
      <c r="B259" s="18">
        <f t="shared" si="23"/>
        <v>1.9374683437419784</v>
      </c>
      <c r="G259">
        <f t="shared" si="24"/>
        <v>-3.3267908038234375</v>
      </c>
    </row>
    <row r="260" spans="1:7">
      <c r="A260" s="1">
        <v>8</v>
      </c>
      <c r="B260" s="18">
        <f t="shared" si="23"/>
        <v>2.4209657682674135</v>
      </c>
      <c r="G260">
        <f t="shared" si="24"/>
        <v>-3.5928364711806307</v>
      </c>
    </row>
    <row r="261" spans="1:7">
      <c r="A261" s="1">
        <v>8</v>
      </c>
      <c r="B261" s="18">
        <f t="shared" si="23"/>
        <v>2.9044631927928486</v>
      </c>
      <c r="G261">
        <f t="shared" si="24"/>
        <v>-3.7791363095079964</v>
      </c>
    </row>
    <row r="262" spans="1:7">
      <c r="A262" s="1">
        <v>8</v>
      </c>
      <c r="B262" s="18">
        <f t="shared" si="23"/>
        <v>3.3879606173182837</v>
      </c>
      <c r="G262">
        <f t="shared" si="24"/>
        <v>-3.8971437058430745</v>
      </c>
    </row>
    <row r="263" spans="1:7">
      <c r="A263" s="1">
        <v>8</v>
      </c>
      <c r="B263" s="18">
        <f t="shared" si="23"/>
        <v>3.8714580418437188</v>
      </c>
      <c r="G263">
        <f t="shared" si="24"/>
        <v>-3.9529795551074396</v>
      </c>
    </row>
    <row r="264" spans="1:7">
      <c r="A264" s="1">
        <v>8</v>
      </c>
      <c r="B264" s="18">
        <f t="shared" si="23"/>
        <v>4.3549554663691543</v>
      </c>
      <c r="G264">
        <f t="shared" si="24"/>
        <v>-3.9492817249668417</v>
      </c>
    </row>
    <row r="265" spans="1:7">
      <c r="A265" s="1">
        <v>8</v>
      </c>
      <c r="B265" s="18">
        <f t="shared" si="23"/>
        <v>4.8384528908945894</v>
      </c>
      <c r="G265">
        <f t="shared" si="24"/>
        <v>-3.8858802611726566</v>
      </c>
    </row>
    <row r="266" spans="1:7">
      <c r="A266" s="1">
        <v>8</v>
      </c>
      <c r="B266" s="18">
        <f t="shared" si="23"/>
        <v>5.3219503154200245</v>
      </c>
      <c r="G266">
        <f t="shared" si="24"/>
        <v>-3.7597559955587565</v>
      </c>
    </row>
    <row r="267" spans="1:7">
      <c r="A267" s="1">
        <v>8</v>
      </c>
      <c r="B267" s="18">
        <f t="shared" si="23"/>
        <v>5.8054477399454596</v>
      </c>
      <c r="G267">
        <f t="shared" si="24"/>
        <v>-3.5642566362515629</v>
      </c>
    </row>
    <row r="268" spans="1:7">
      <c r="A268" s="1">
        <v>8</v>
      </c>
      <c r="B268" s="18">
        <f t="shared" si="23"/>
        <v>6.2889451644708947</v>
      </c>
      <c r="G268">
        <f t="shared" si="24"/>
        <v>-3.2870269352320696</v>
      </c>
    </row>
    <row r="269" spans="1:7">
      <c r="A269" s="1">
        <v>8</v>
      </c>
      <c r="B269" s="18">
        <f t="shared" si="23"/>
        <v>6.7724425889963298</v>
      </c>
      <c r="G269">
        <f t="shared" si="24"/>
        <v>-2.9047594147835212</v>
      </c>
    </row>
    <row r="270" spans="1:7">
      <c r="A270" s="1">
        <v>4</v>
      </c>
      <c r="B270" s="18">
        <f t="shared" si="23"/>
        <v>7.0141913012590473</v>
      </c>
      <c r="G270">
        <f t="shared" si="24"/>
        <v>-2.6606090525568851</v>
      </c>
    </row>
    <row r="271" spans="1:7">
      <c r="A271" s="1">
        <v>4</v>
      </c>
      <c r="B271" s="18">
        <f t="shared" si="23"/>
        <v>7.2559400135217649</v>
      </c>
      <c r="G271">
        <f t="shared" si="24"/>
        <v>-2.3671013758519974</v>
      </c>
    </row>
    <row r="272" spans="1:7">
      <c r="A272" s="1">
        <v>4</v>
      </c>
      <c r="B272" s="18">
        <f t="shared" si="23"/>
        <v>7.4976887257844824</v>
      </c>
      <c r="G272">
        <f t="shared" si="24"/>
        <v>-2.0026513517863838</v>
      </c>
    </row>
    <row r="273" spans="1:9">
      <c r="A273" s="1">
        <v>4</v>
      </c>
      <c r="B273" s="18">
        <f t="shared" si="23"/>
        <v>7.7394374380472</v>
      </c>
      <c r="G273">
        <f t="shared" si="24"/>
        <v>-1.5169611301222832</v>
      </c>
    </row>
    <row r="274" spans="1:9">
      <c r="A274" s="1">
        <v>2</v>
      </c>
      <c r="B274" s="18">
        <f t="shared" si="23"/>
        <v>7.8603117941785587</v>
      </c>
      <c r="G274">
        <f t="shared" si="24"/>
        <v>-1.1843219820371431</v>
      </c>
    </row>
    <row r="275" spans="1:9">
      <c r="A275" s="1">
        <v>2</v>
      </c>
      <c r="B275" s="18">
        <f t="shared" si="23"/>
        <v>7.9811861503099175</v>
      </c>
      <c r="G275">
        <f t="shared" si="24"/>
        <v>-0.68908985192829297</v>
      </c>
    </row>
    <row r="276" spans="1:9">
      <c r="A276" s="1">
        <v>1</v>
      </c>
      <c r="B276" s="18">
        <f t="shared" si="23"/>
        <v>8.0416233283755965</v>
      </c>
      <c r="G276">
        <f t="shared" si="24"/>
        <v>-1.3328003749250113E-7</v>
      </c>
    </row>
    <row r="277" spans="1:9">
      <c r="B277" s="18">
        <f t="shared" si="23"/>
        <v>0</v>
      </c>
      <c r="F277" s="12"/>
    </row>
    <row r="278" spans="1:9">
      <c r="A278" s="1">
        <v>0</v>
      </c>
      <c r="B278" s="18">
        <f t="shared" si="23"/>
        <v>4.082988165073596</v>
      </c>
      <c r="C278" s="21"/>
      <c r="D278" s="21"/>
      <c r="H278">
        <f t="shared" ref="H278:H304" si="25">SQRT(POWER((1/SINH(H$6)),2)-POWER(($B278-COSH(H$6)/SINH(H$6)),2))</f>
        <v>2.1073424255447017E-8</v>
      </c>
    </row>
    <row r="279" spans="1:9">
      <c r="A279" s="1">
        <v>1</v>
      </c>
      <c r="B279" s="18">
        <f t="shared" si="23"/>
        <v>4.0536899245951998</v>
      </c>
      <c r="C279" s="21"/>
      <c r="D279" s="21"/>
      <c r="H279">
        <f t="shared" si="25"/>
        <v>0.33405133792112118</v>
      </c>
    </row>
    <row r="280" spans="1:9">
      <c r="A280" s="1">
        <v>2</v>
      </c>
      <c r="B280" s="18">
        <f t="shared" si="23"/>
        <v>3.9950934436384076</v>
      </c>
      <c r="C280" s="21"/>
      <c r="D280" s="21"/>
      <c r="H280">
        <f t="shared" si="25"/>
        <v>0.57412591626741005</v>
      </c>
    </row>
    <row r="281" spans="1:9">
      <c r="A281" s="1">
        <v>2</v>
      </c>
      <c r="B281" s="18">
        <f t="shared" si="23"/>
        <v>3.9364969626816153</v>
      </c>
      <c r="C281" s="21"/>
      <c r="D281" s="21"/>
      <c r="H281">
        <f t="shared" si="25"/>
        <v>0.73537999968169887</v>
      </c>
    </row>
    <row r="282" spans="1:9">
      <c r="A282" s="1">
        <v>4</v>
      </c>
      <c r="B282" s="18">
        <f t="shared" si="23"/>
        <v>3.8193040007680308</v>
      </c>
      <c r="C282" s="21"/>
      <c r="D282" s="21"/>
      <c r="H282">
        <f t="shared" si="25"/>
        <v>0.97082892975676283</v>
      </c>
    </row>
    <row r="283" spans="1:9">
      <c r="A283" s="1">
        <v>4</v>
      </c>
      <c r="B283" s="18">
        <f t="shared" si="23"/>
        <v>3.7021110388544463</v>
      </c>
      <c r="C283" s="21"/>
      <c r="D283" s="21"/>
      <c r="H283">
        <f t="shared" si="25"/>
        <v>1.1475040292431702</v>
      </c>
    </row>
    <row r="284" spans="1:9">
      <c r="A284" s="1">
        <v>4</v>
      </c>
      <c r="B284" s="18">
        <f t="shared" si="23"/>
        <v>3.5849180769408617</v>
      </c>
      <c r="C284" s="21"/>
      <c r="D284" s="21"/>
      <c r="H284">
        <f t="shared" si="25"/>
        <v>1.289788278269655</v>
      </c>
    </row>
    <row r="285" spans="1:9">
      <c r="A285" s="1">
        <v>4</v>
      </c>
      <c r="B285" s="18">
        <f t="shared" si="23"/>
        <v>3.4677251150272772</v>
      </c>
      <c r="C285" s="21"/>
      <c r="D285" s="21"/>
      <c r="H285">
        <f t="shared" si="25"/>
        <v>1.4081454923942107</v>
      </c>
    </row>
    <row r="286" spans="1:9">
      <c r="A286" s="1">
        <v>8</v>
      </c>
      <c r="B286" s="18">
        <f t="shared" si="23"/>
        <v>3.2333391912001086</v>
      </c>
      <c r="C286" s="21"/>
      <c r="D286" s="21"/>
      <c r="H286">
        <f t="shared" si="25"/>
        <v>1.5934580119332691</v>
      </c>
    </row>
    <row r="287" spans="1:9">
      <c r="A287" s="1">
        <v>8</v>
      </c>
      <c r="B287" s="18">
        <f t="shared" si="23"/>
        <v>2.99895326737294</v>
      </c>
      <c r="C287" s="21"/>
      <c r="D287" s="21"/>
      <c r="E287" s="12"/>
      <c r="F287" s="12"/>
      <c r="G287" s="12"/>
      <c r="H287">
        <f t="shared" si="25"/>
        <v>1.7278511571492168</v>
      </c>
      <c r="I287" s="12"/>
    </row>
    <row r="288" spans="1:9">
      <c r="A288" s="1">
        <v>8</v>
      </c>
      <c r="B288" s="18">
        <f t="shared" si="23"/>
        <v>2.7645673435457714</v>
      </c>
      <c r="C288" s="21"/>
      <c r="D288" s="21"/>
      <c r="E288" s="12"/>
      <c r="F288" s="12"/>
      <c r="G288" s="12"/>
      <c r="H288">
        <f t="shared" si="25"/>
        <v>1.8226237363078586</v>
      </c>
      <c r="I288" s="12"/>
    </row>
    <row r="289" spans="1:8">
      <c r="A289" s="1">
        <v>8</v>
      </c>
      <c r="B289" s="18">
        <f t="shared" si="23"/>
        <v>2.5301814197186028</v>
      </c>
      <c r="C289" s="21"/>
      <c r="D289" s="21"/>
      <c r="H289">
        <f t="shared" si="25"/>
        <v>1.883765225410831</v>
      </c>
    </row>
    <row r="290" spans="1:8">
      <c r="A290" s="1">
        <v>8</v>
      </c>
      <c r="B290" s="18">
        <f t="shared" ref="B290:B353" si="26">-B74</f>
        <v>2.2957954958914342</v>
      </c>
      <c r="C290" s="21"/>
      <c r="D290" s="21"/>
      <c r="H290">
        <f t="shared" si="25"/>
        <v>1.9145004680607389</v>
      </c>
    </row>
    <row r="291" spans="1:8">
      <c r="A291" s="1">
        <v>8</v>
      </c>
      <c r="B291" s="18">
        <f t="shared" si="26"/>
        <v>2.0614095720642656</v>
      </c>
      <c r="C291" s="21"/>
      <c r="D291" s="21"/>
      <c r="H291">
        <f t="shared" si="25"/>
        <v>1.9162930718879687</v>
      </c>
    </row>
    <row r="292" spans="1:8">
      <c r="A292" s="1">
        <v>8</v>
      </c>
      <c r="B292" s="18">
        <f t="shared" si="26"/>
        <v>1.827023648237097</v>
      </c>
      <c r="C292" s="21"/>
      <c r="D292" s="21"/>
      <c r="H292">
        <f t="shared" si="25"/>
        <v>1.8892254259220196</v>
      </c>
    </row>
    <row r="293" spans="1:8">
      <c r="A293" s="1">
        <v>8</v>
      </c>
      <c r="B293" s="18">
        <f t="shared" si="26"/>
        <v>1.5926377244099283</v>
      </c>
      <c r="C293" s="21"/>
      <c r="D293" s="21"/>
      <c r="H293">
        <f t="shared" si="25"/>
        <v>1.8320187662679697</v>
      </c>
    </row>
    <row r="294" spans="1:8">
      <c r="A294" s="1">
        <v>8</v>
      </c>
      <c r="B294" s="18">
        <f t="shared" si="26"/>
        <v>1.3582518005827597</v>
      </c>
      <c r="C294" s="21"/>
      <c r="D294" s="21"/>
      <c r="H294">
        <f t="shared" si="25"/>
        <v>1.741705855587895</v>
      </c>
    </row>
    <row r="295" spans="1:8">
      <c r="A295" s="1">
        <v>8</v>
      </c>
      <c r="B295" s="18">
        <f t="shared" si="26"/>
        <v>1.1238658767555911</v>
      </c>
      <c r="C295" s="21"/>
      <c r="D295" s="21"/>
      <c r="H295">
        <f t="shared" si="25"/>
        <v>1.6127344146646336</v>
      </c>
    </row>
    <row r="296" spans="1:8">
      <c r="A296" s="1">
        <v>8</v>
      </c>
      <c r="B296" s="18">
        <f t="shared" si="26"/>
        <v>0.88947995292842252</v>
      </c>
      <c r="C296" s="21"/>
      <c r="D296" s="21"/>
      <c r="H296">
        <f t="shared" si="25"/>
        <v>1.4347166181938384</v>
      </c>
    </row>
    <row r="297" spans="1:8">
      <c r="A297" s="1">
        <v>4</v>
      </c>
      <c r="B297" s="18">
        <f t="shared" si="26"/>
        <v>0.77228699101483822</v>
      </c>
      <c r="C297" s="21"/>
      <c r="D297" s="21"/>
      <c r="H297">
        <f t="shared" si="25"/>
        <v>1.3213473974297112</v>
      </c>
    </row>
    <row r="298" spans="1:8">
      <c r="A298" s="1">
        <v>4</v>
      </c>
      <c r="B298" s="18">
        <f t="shared" si="26"/>
        <v>0.65509402910125392</v>
      </c>
      <c r="C298" s="21"/>
      <c r="D298" s="21"/>
      <c r="H298">
        <f t="shared" si="25"/>
        <v>1.1857646200755105</v>
      </c>
    </row>
    <row r="299" spans="1:8">
      <c r="A299" s="1">
        <v>4</v>
      </c>
      <c r="B299" s="18">
        <f t="shared" si="26"/>
        <v>0.53790106718766961</v>
      </c>
      <c r="C299" s="21"/>
      <c r="D299" s="21"/>
      <c r="H299">
        <f t="shared" si="25"/>
        <v>1.0191408848178016</v>
      </c>
    </row>
    <row r="300" spans="1:8">
      <c r="A300" s="1">
        <v>4</v>
      </c>
      <c r="B300" s="18">
        <f t="shared" si="26"/>
        <v>0.42070810527408531</v>
      </c>
      <c r="C300" s="21"/>
      <c r="D300" s="21"/>
      <c r="H300">
        <f t="shared" si="25"/>
        <v>0.80236536026142435</v>
      </c>
    </row>
    <row r="301" spans="1:8">
      <c r="A301" s="1">
        <v>2</v>
      </c>
      <c r="B301" s="18">
        <f t="shared" si="26"/>
        <v>0.36211162431729316</v>
      </c>
      <c r="C301" s="21"/>
      <c r="D301" s="21"/>
      <c r="H301">
        <f t="shared" si="25"/>
        <v>0.66034880383476324</v>
      </c>
    </row>
    <row r="302" spans="1:8">
      <c r="A302" s="1">
        <v>2</v>
      </c>
      <c r="B302" s="18">
        <f t="shared" si="26"/>
        <v>0.30351514336050101</v>
      </c>
      <c r="C302" s="21"/>
      <c r="D302" s="21"/>
      <c r="H302">
        <f t="shared" si="25"/>
        <v>0.47059942514151182</v>
      </c>
    </row>
    <row r="303" spans="1:8">
      <c r="A303" s="1">
        <v>1</v>
      </c>
      <c r="B303" s="18">
        <f t="shared" si="26"/>
        <v>0.27421690288210493</v>
      </c>
      <c r="C303" s="21"/>
      <c r="D303" s="21"/>
      <c r="H303">
        <f t="shared" si="25"/>
        <v>0.33405133792112052</v>
      </c>
    </row>
    <row r="304" spans="1:8">
      <c r="A304" s="1">
        <f>SUM(A279:A303)</f>
        <v>130</v>
      </c>
      <c r="B304" s="18">
        <f t="shared" si="26"/>
        <v>0.24491866240370874</v>
      </c>
      <c r="C304" s="21"/>
      <c r="D304" s="21"/>
      <c r="H304">
        <f t="shared" si="25"/>
        <v>0</v>
      </c>
    </row>
    <row r="305" spans="1:8">
      <c r="A305" s="1">
        <v>1</v>
      </c>
      <c r="B305" s="18">
        <f t="shared" si="26"/>
        <v>0.27421690288210482</v>
      </c>
      <c r="C305" s="21"/>
      <c r="D305" s="21"/>
      <c r="H305">
        <f t="shared" ref="H305:H330" si="27">-SQRT(POWER((1/SINH(H$6)),2)-POWER(($B305-COSH(H$6)/SINH(H$6)),2))</f>
        <v>-0.33405133792112052</v>
      </c>
    </row>
    <row r="306" spans="1:8">
      <c r="A306" s="1">
        <v>1</v>
      </c>
      <c r="B306" s="18">
        <f t="shared" si="26"/>
        <v>0.30351514336050089</v>
      </c>
      <c r="C306" s="21"/>
      <c r="D306" s="21"/>
      <c r="H306">
        <f t="shared" si="27"/>
        <v>-0.47059942514151087</v>
      </c>
    </row>
    <row r="307" spans="1:8">
      <c r="A307" s="1">
        <v>2</v>
      </c>
      <c r="B307" s="18">
        <f t="shared" si="26"/>
        <v>0.36211162431729305</v>
      </c>
      <c r="C307" s="21"/>
      <c r="D307" s="21"/>
      <c r="H307">
        <f t="shared" si="27"/>
        <v>-0.66034880383476324</v>
      </c>
    </row>
    <row r="308" spans="1:8">
      <c r="A308" s="1">
        <v>2</v>
      </c>
      <c r="B308" s="18">
        <f t="shared" si="26"/>
        <v>0.4207081052740852</v>
      </c>
      <c r="C308" s="21"/>
      <c r="D308" s="21"/>
      <c r="H308">
        <f t="shared" si="27"/>
        <v>-0.80236536026142435</v>
      </c>
    </row>
    <row r="309" spans="1:8">
      <c r="A309" s="1">
        <v>4</v>
      </c>
      <c r="B309" s="18">
        <f t="shared" si="26"/>
        <v>0.5379010671876695</v>
      </c>
      <c r="C309" s="21"/>
      <c r="D309" s="21"/>
      <c r="H309">
        <f t="shared" si="27"/>
        <v>-1.0191408848178012</v>
      </c>
    </row>
    <row r="310" spans="1:8">
      <c r="A310" s="1">
        <v>4</v>
      </c>
      <c r="B310" s="18">
        <f t="shared" si="26"/>
        <v>0.65509402910125381</v>
      </c>
      <c r="C310" s="21"/>
      <c r="D310" s="21"/>
      <c r="H310">
        <f t="shared" si="27"/>
        <v>-1.1857646200755105</v>
      </c>
    </row>
    <row r="311" spans="1:8">
      <c r="A311" s="1">
        <v>4</v>
      </c>
      <c r="B311" s="18">
        <f t="shared" si="26"/>
        <v>0.77228699101483811</v>
      </c>
      <c r="C311" s="21"/>
      <c r="D311" s="21"/>
      <c r="H311">
        <f t="shared" si="27"/>
        <v>-1.321347397429711</v>
      </c>
    </row>
    <row r="312" spans="1:8">
      <c r="A312" s="1">
        <v>4</v>
      </c>
      <c r="B312" s="18">
        <f t="shared" si="26"/>
        <v>0.88947995292842241</v>
      </c>
      <c r="C312" s="21"/>
      <c r="D312" s="21"/>
      <c r="H312">
        <f t="shared" si="27"/>
        <v>-1.4347166181938384</v>
      </c>
    </row>
    <row r="313" spans="1:8">
      <c r="A313" s="1">
        <v>8</v>
      </c>
      <c r="B313" s="18">
        <f t="shared" si="26"/>
        <v>1.1238658767555911</v>
      </c>
      <c r="C313" s="21"/>
      <c r="D313" s="21"/>
      <c r="H313">
        <f t="shared" si="27"/>
        <v>-1.6127344146646336</v>
      </c>
    </row>
    <row r="314" spans="1:8">
      <c r="A314" s="1">
        <v>8</v>
      </c>
      <c r="B314" s="18">
        <f t="shared" si="26"/>
        <v>1.3582518005827597</v>
      </c>
      <c r="C314" s="21"/>
      <c r="D314" s="21"/>
      <c r="H314">
        <f t="shared" si="27"/>
        <v>-1.741705855587895</v>
      </c>
    </row>
    <row r="315" spans="1:8">
      <c r="A315" s="1">
        <v>8</v>
      </c>
      <c r="B315" s="18">
        <f t="shared" si="26"/>
        <v>1.5926377244099283</v>
      </c>
      <c r="C315" s="21"/>
      <c r="D315" s="21"/>
      <c r="H315">
        <f t="shared" si="27"/>
        <v>-1.8320187662679697</v>
      </c>
    </row>
    <row r="316" spans="1:8">
      <c r="A316" s="1">
        <v>8</v>
      </c>
      <c r="B316" s="18">
        <f t="shared" si="26"/>
        <v>1.827023648237097</v>
      </c>
      <c r="C316" s="21"/>
      <c r="D316" s="21"/>
      <c r="H316">
        <f t="shared" si="27"/>
        <v>-1.8892254259220196</v>
      </c>
    </row>
    <row r="317" spans="1:8">
      <c r="A317" s="1">
        <v>8</v>
      </c>
      <c r="B317" s="18">
        <f t="shared" si="26"/>
        <v>2.0614095720642656</v>
      </c>
      <c r="C317" s="21"/>
      <c r="D317" s="21"/>
      <c r="H317">
        <f t="shared" si="27"/>
        <v>-1.9162930718879687</v>
      </c>
    </row>
    <row r="318" spans="1:8">
      <c r="A318" s="1">
        <v>8</v>
      </c>
      <c r="B318" s="18">
        <f t="shared" si="26"/>
        <v>2.2957954958914342</v>
      </c>
      <c r="C318" s="21"/>
      <c r="D318" s="21"/>
      <c r="H318">
        <f t="shared" si="27"/>
        <v>-1.9145004680607389</v>
      </c>
    </row>
    <row r="319" spans="1:8">
      <c r="A319" s="1">
        <v>8</v>
      </c>
      <c r="B319" s="18">
        <f t="shared" si="26"/>
        <v>2.5301814197186028</v>
      </c>
      <c r="C319" s="21"/>
      <c r="D319" s="21"/>
      <c r="H319">
        <f t="shared" si="27"/>
        <v>-1.883765225410831</v>
      </c>
    </row>
    <row r="320" spans="1:8">
      <c r="A320" s="1">
        <v>8</v>
      </c>
      <c r="B320" s="18">
        <f t="shared" si="26"/>
        <v>2.7645673435457714</v>
      </c>
      <c r="C320" s="21"/>
      <c r="D320" s="21"/>
      <c r="H320">
        <f t="shared" si="27"/>
        <v>-1.8226237363078586</v>
      </c>
    </row>
    <row r="321" spans="1:10">
      <c r="A321" s="1">
        <v>8</v>
      </c>
      <c r="B321" s="18">
        <f t="shared" si="26"/>
        <v>2.99895326737294</v>
      </c>
      <c r="C321" s="21"/>
      <c r="D321" s="21"/>
      <c r="H321">
        <f t="shared" si="27"/>
        <v>-1.7278511571492168</v>
      </c>
    </row>
    <row r="322" spans="1:10">
      <c r="A322" s="1">
        <v>8</v>
      </c>
      <c r="B322" s="18">
        <f t="shared" si="26"/>
        <v>3.2333391912001086</v>
      </c>
      <c r="C322" s="21"/>
      <c r="D322" s="21"/>
      <c r="H322">
        <f t="shared" si="27"/>
        <v>-1.5934580119332691</v>
      </c>
    </row>
    <row r="323" spans="1:10">
      <c r="A323" s="1">
        <v>8</v>
      </c>
      <c r="B323" s="18">
        <f t="shared" si="26"/>
        <v>3.4677251150272772</v>
      </c>
      <c r="C323" s="21"/>
      <c r="D323" s="21"/>
      <c r="H323">
        <f t="shared" si="27"/>
        <v>-1.4081454923942107</v>
      </c>
    </row>
    <row r="324" spans="1:10">
      <c r="A324" s="1">
        <v>4</v>
      </c>
      <c r="B324" s="18">
        <f t="shared" si="26"/>
        <v>3.5849180769408617</v>
      </c>
      <c r="C324" s="21"/>
      <c r="D324" s="21"/>
      <c r="H324">
        <f t="shared" si="27"/>
        <v>-1.289788278269655</v>
      </c>
    </row>
    <row r="325" spans="1:10">
      <c r="A325" s="1">
        <v>4</v>
      </c>
      <c r="B325" s="18">
        <f t="shared" si="26"/>
        <v>3.7021110388544463</v>
      </c>
      <c r="C325" s="21"/>
      <c r="D325" s="21"/>
      <c r="H325">
        <f t="shared" si="27"/>
        <v>-1.1475040292431702</v>
      </c>
    </row>
    <row r="326" spans="1:10">
      <c r="A326" s="1">
        <v>4</v>
      </c>
      <c r="B326" s="18">
        <f t="shared" si="26"/>
        <v>3.8193040007680308</v>
      </c>
      <c r="C326" s="21"/>
      <c r="D326" s="21"/>
      <c r="H326">
        <f t="shared" si="27"/>
        <v>-0.97082892975676283</v>
      </c>
    </row>
    <row r="327" spans="1:10">
      <c r="A327" s="1">
        <v>4</v>
      </c>
      <c r="B327" s="18">
        <f t="shared" si="26"/>
        <v>3.9364969626816153</v>
      </c>
      <c r="C327" s="21"/>
      <c r="D327" s="21"/>
      <c r="H327">
        <f t="shared" si="27"/>
        <v>-0.73537999968169887</v>
      </c>
    </row>
    <row r="328" spans="1:10">
      <c r="A328" s="1">
        <v>2</v>
      </c>
      <c r="B328" s="18">
        <f t="shared" si="26"/>
        <v>3.9950934436384076</v>
      </c>
      <c r="C328" s="21"/>
      <c r="D328" s="21"/>
      <c r="H328">
        <f t="shared" si="27"/>
        <v>-0.57412591626741005</v>
      </c>
    </row>
    <row r="329" spans="1:10">
      <c r="A329" s="1">
        <v>2</v>
      </c>
      <c r="B329" s="18">
        <f t="shared" si="26"/>
        <v>4.0536899245951998</v>
      </c>
      <c r="C329" s="21"/>
      <c r="D329" s="21"/>
      <c r="H329">
        <f t="shared" si="27"/>
        <v>-0.33405133792112118</v>
      </c>
    </row>
    <row r="330" spans="1:10">
      <c r="A330" s="1">
        <v>1</v>
      </c>
      <c r="B330" s="18">
        <f t="shared" si="26"/>
        <v>4.082988165073596</v>
      </c>
      <c r="C330" s="21"/>
      <c r="D330" s="21"/>
      <c r="H330">
        <f t="shared" si="27"/>
        <v>-2.1073424255447017E-8</v>
      </c>
    </row>
    <row r="331" spans="1:10">
      <c r="B331" s="18">
        <f t="shared" si="26"/>
        <v>0</v>
      </c>
      <c r="E331" s="12"/>
    </row>
    <row r="332" spans="1:10">
      <c r="A332" s="1">
        <v>0</v>
      </c>
      <c r="B332" s="18">
        <f t="shared" si="26"/>
        <v>2.1639524137386528</v>
      </c>
      <c r="C332" s="21"/>
      <c r="D332" s="21"/>
      <c r="E332" s="21"/>
      <c r="F332" s="21"/>
      <c r="G332" s="21"/>
      <c r="I332">
        <f t="shared" ref="I332:I358" si="28">SQRT(POWER((1/SINH(I$6)),2)-POWER(($B332-COSH(I$6)/SINH(I$6)),2))</f>
        <v>1.3045440799784118E-3</v>
      </c>
      <c r="J332" s="12"/>
    </row>
    <row r="333" spans="1:10">
      <c r="A333" s="1">
        <v>1</v>
      </c>
      <c r="B333" s="18">
        <f t="shared" si="26"/>
        <v>2.1509612972769836</v>
      </c>
      <c r="C333" s="21"/>
      <c r="D333" s="21"/>
      <c r="E333" s="21"/>
      <c r="F333" s="21"/>
      <c r="G333" s="21"/>
      <c r="I333">
        <f t="shared" si="28"/>
        <v>0.1481271742547873</v>
      </c>
      <c r="J333" s="12"/>
    </row>
    <row r="334" spans="1:10">
      <c r="A334" s="1">
        <v>2</v>
      </c>
      <c r="B334" s="18">
        <f t="shared" si="26"/>
        <v>2.1249790643536457</v>
      </c>
      <c r="C334" s="21"/>
      <c r="D334" s="21"/>
      <c r="E334" s="21"/>
      <c r="F334" s="21"/>
      <c r="G334" s="21"/>
      <c r="I334">
        <f t="shared" si="28"/>
        <v>0.25457604157910596</v>
      </c>
      <c r="J334" s="12"/>
    </row>
    <row r="335" spans="1:10">
      <c r="A335" s="1">
        <v>2</v>
      </c>
      <c r="B335" s="18">
        <f t="shared" si="26"/>
        <v>2.0989968314303078</v>
      </c>
      <c r="C335" s="21"/>
      <c r="D335" s="21"/>
      <c r="E335" s="21"/>
      <c r="F335" s="21"/>
      <c r="G335" s="21"/>
      <c r="I335">
        <f t="shared" si="28"/>
        <v>0.32607684567307121</v>
      </c>
      <c r="J335" s="12"/>
    </row>
    <row r="336" spans="1:10">
      <c r="A336" s="1">
        <v>4</v>
      </c>
      <c r="B336" s="18">
        <f t="shared" si="26"/>
        <v>2.0470323655836316</v>
      </c>
      <c r="C336" s="21"/>
      <c r="D336" s="21"/>
      <c r="E336" s="21"/>
      <c r="F336" s="21"/>
      <c r="G336" s="21"/>
      <c r="I336">
        <f t="shared" si="28"/>
        <v>0.43047641909172185</v>
      </c>
      <c r="J336" s="12"/>
    </row>
    <row r="337" spans="1:10">
      <c r="A337" s="1">
        <v>4</v>
      </c>
      <c r="B337" s="18">
        <f t="shared" si="26"/>
        <v>1.9950678997369553</v>
      </c>
      <c r="C337" s="21"/>
      <c r="D337" s="21"/>
      <c r="E337" s="21"/>
      <c r="F337" s="21"/>
      <c r="G337" s="21"/>
      <c r="I337">
        <f t="shared" si="28"/>
        <v>0.50881546171721515</v>
      </c>
      <c r="J337" s="12"/>
    </row>
    <row r="338" spans="1:10">
      <c r="A338" s="1">
        <v>4</v>
      </c>
      <c r="B338" s="18">
        <f t="shared" si="26"/>
        <v>1.9431034338902791</v>
      </c>
      <c r="C338" s="21"/>
      <c r="D338" s="21"/>
      <c r="E338" s="21"/>
      <c r="F338" s="21"/>
      <c r="G338" s="21"/>
      <c r="I338">
        <f t="shared" si="28"/>
        <v>0.57190540244826604</v>
      </c>
      <c r="J338" s="12"/>
    </row>
    <row r="339" spans="1:10">
      <c r="A339" s="1">
        <v>4</v>
      </c>
      <c r="B339" s="18">
        <f t="shared" si="26"/>
        <v>1.8911389680436028</v>
      </c>
      <c r="C339" s="21"/>
      <c r="D339" s="21"/>
      <c r="E339" s="21"/>
      <c r="F339" s="21"/>
      <c r="G339" s="21"/>
      <c r="I339">
        <f t="shared" si="28"/>
        <v>0.62438593289332089</v>
      </c>
      <c r="J339" s="12"/>
    </row>
    <row r="340" spans="1:10">
      <c r="A340" s="1">
        <v>8</v>
      </c>
      <c r="B340" s="18">
        <f t="shared" si="26"/>
        <v>1.7872100363502506</v>
      </c>
      <c r="C340" s="21"/>
      <c r="D340" s="21"/>
      <c r="E340" s="21"/>
      <c r="F340" s="21"/>
      <c r="G340" s="21"/>
      <c r="I340">
        <f t="shared" si="28"/>
        <v>0.70655499900699814</v>
      </c>
      <c r="J340" s="12"/>
    </row>
    <row r="341" spans="1:10">
      <c r="A341" s="1">
        <v>8</v>
      </c>
      <c r="B341" s="18">
        <f t="shared" si="26"/>
        <v>1.6832811046568983</v>
      </c>
      <c r="C341" s="21"/>
      <c r="D341" s="21"/>
      <c r="E341" s="21"/>
      <c r="F341" s="21"/>
      <c r="G341" s="21"/>
      <c r="I341">
        <f t="shared" si="28"/>
        <v>0.76614600068306338</v>
      </c>
      <c r="J341" s="12"/>
    </row>
    <row r="342" spans="1:10">
      <c r="A342" s="1">
        <v>8</v>
      </c>
      <c r="B342" s="18">
        <f t="shared" si="26"/>
        <v>1.579352172963546</v>
      </c>
      <c r="C342" s="21"/>
      <c r="D342" s="21"/>
      <c r="E342" s="21"/>
      <c r="F342" s="21"/>
      <c r="G342" s="21"/>
      <c r="I342">
        <f t="shared" si="28"/>
        <v>0.80816890339686009</v>
      </c>
      <c r="J342" s="12"/>
    </row>
    <row r="343" spans="1:10">
      <c r="A343" s="1">
        <v>8</v>
      </c>
      <c r="B343" s="18">
        <f t="shared" si="26"/>
        <v>1.4754232412701938</v>
      </c>
      <c r="C343" s="21"/>
      <c r="D343" s="21"/>
      <c r="E343" s="21"/>
      <c r="F343" s="21"/>
      <c r="G343" s="21"/>
      <c r="I343">
        <f t="shared" si="28"/>
        <v>0.83527948184237766</v>
      </c>
      <c r="J343" s="12"/>
    </row>
    <row r="344" spans="1:10">
      <c r="A344" s="1">
        <v>8</v>
      </c>
      <c r="B344" s="18">
        <f t="shared" si="26"/>
        <v>1.3714943095768415</v>
      </c>
      <c r="C344" s="21"/>
      <c r="D344" s="21"/>
      <c r="E344" s="21"/>
      <c r="F344" s="21"/>
      <c r="G344" s="21"/>
      <c r="I344">
        <f t="shared" si="28"/>
        <v>0.84890765308731642</v>
      </c>
      <c r="J344" s="12"/>
    </row>
    <row r="345" spans="1:10">
      <c r="A345" s="1">
        <v>8</v>
      </c>
      <c r="B345" s="18">
        <f t="shared" si="26"/>
        <v>1.2675653778834892</v>
      </c>
      <c r="C345" s="21"/>
      <c r="D345" s="21"/>
      <c r="E345" s="21"/>
      <c r="F345" s="21"/>
      <c r="G345" s="21"/>
      <c r="I345">
        <f t="shared" si="28"/>
        <v>0.8497023881734812</v>
      </c>
      <c r="J345" s="12"/>
    </row>
    <row r="346" spans="1:10">
      <c r="A346" s="1">
        <v>8</v>
      </c>
      <c r="B346" s="18">
        <f t="shared" si="26"/>
        <v>1.163636446190137</v>
      </c>
      <c r="C346" s="21"/>
      <c r="D346" s="21"/>
      <c r="E346" s="21"/>
      <c r="F346" s="21"/>
      <c r="G346" s="21"/>
      <c r="I346">
        <f t="shared" si="28"/>
        <v>0.83770021354860358</v>
      </c>
      <c r="J346" s="12"/>
    </row>
    <row r="347" spans="1:10">
      <c r="A347" s="1">
        <v>8</v>
      </c>
      <c r="B347" s="18">
        <f t="shared" si="26"/>
        <v>1.0597075144967847</v>
      </c>
      <c r="C347" s="21"/>
      <c r="D347" s="21"/>
      <c r="E347" s="21"/>
      <c r="F347" s="21"/>
      <c r="G347" s="21"/>
      <c r="I347">
        <f t="shared" si="28"/>
        <v>0.81233410700597319</v>
      </c>
      <c r="J347" s="12"/>
    </row>
    <row r="348" spans="1:10">
      <c r="A348" s="1">
        <v>8</v>
      </c>
      <c r="B348" s="18">
        <f t="shared" si="26"/>
        <v>0.95577858280343242</v>
      </c>
      <c r="C348" s="21"/>
      <c r="D348" s="21"/>
      <c r="E348" s="21"/>
      <c r="F348" s="21"/>
      <c r="G348" s="21"/>
      <c r="I348">
        <f t="shared" si="28"/>
        <v>0.77228835893412551</v>
      </c>
      <c r="J348" s="12"/>
    </row>
    <row r="349" spans="1:10">
      <c r="A349" s="1">
        <v>8</v>
      </c>
      <c r="B349" s="18">
        <f t="shared" si="26"/>
        <v>0.85184965111008015</v>
      </c>
      <c r="C349" s="21"/>
      <c r="D349" s="21"/>
      <c r="E349" s="21"/>
      <c r="F349" s="21"/>
      <c r="G349" s="21"/>
      <c r="I349">
        <f t="shared" si="28"/>
        <v>0.71510102195374781</v>
      </c>
      <c r="J349" s="12"/>
    </row>
    <row r="350" spans="1:10">
      <c r="A350" s="1">
        <v>8</v>
      </c>
      <c r="B350" s="18">
        <f t="shared" si="26"/>
        <v>0.74792071941672789</v>
      </c>
      <c r="C350" s="21"/>
      <c r="D350" s="21"/>
      <c r="E350" s="21"/>
      <c r="F350" s="21"/>
      <c r="G350" s="21"/>
      <c r="I350">
        <f t="shared" si="28"/>
        <v>0.63616600676834456</v>
      </c>
      <c r="J350" s="12"/>
    </row>
    <row r="351" spans="1:10">
      <c r="A351" s="1">
        <v>4</v>
      </c>
      <c r="B351" s="18">
        <f t="shared" si="26"/>
        <v>0.69595625357005175</v>
      </c>
      <c r="C351" s="21"/>
      <c r="D351" s="21"/>
      <c r="E351" s="21"/>
      <c r="F351" s="21"/>
      <c r="G351" s="21"/>
      <c r="I351">
        <f t="shared" si="28"/>
        <v>0.58589685894322197</v>
      </c>
    </row>
    <row r="352" spans="1:10">
      <c r="A352" s="1">
        <v>4</v>
      </c>
      <c r="B352" s="18">
        <f t="shared" si="26"/>
        <v>0.64399178772337562</v>
      </c>
      <c r="C352" s="21"/>
      <c r="D352" s="21"/>
      <c r="E352" s="21"/>
      <c r="F352" s="21"/>
      <c r="G352" s="21"/>
      <c r="I352">
        <f t="shared" si="28"/>
        <v>0.52577795603279665</v>
      </c>
    </row>
    <row r="353" spans="1:9">
      <c r="A353" s="1">
        <v>4</v>
      </c>
      <c r="B353" s="18">
        <f t="shared" si="26"/>
        <v>0.59202732187669949</v>
      </c>
      <c r="C353" s="21"/>
      <c r="D353" s="21"/>
      <c r="E353" s="21"/>
      <c r="F353" s="21"/>
      <c r="G353" s="21"/>
      <c r="I353">
        <f t="shared" si="28"/>
        <v>0.451895095524455</v>
      </c>
    </row>
    <row r="354" spans="1:9">
      <c r="A354" s="1">
        <v>4</v>
      </c>
      <c r="B354" s="18">
        <f t="shared" ref="B354:B417" si="29">-B138</f>
        <v>0.54006285603002335</v>
      </c>
      <c r="C354" s="21"/>
      <c r="D354" s="21"/>
      <c r="E354" s="21"/>
      <c r="F354" s="21"/>
      <c r="G354" s="21"/>
      <c r="I354">
        <f t="shared" si="28"/>
        <v>0.35577420402078946</v>
      </c>
    </row>
    <row r="355" spans="1:9">
      <c r="A355" s="1">
        <v>2</v>
      </c>
      <c r="B355" s="18">
        <f t="shared" si="29"/>
        <v>0.51408062310668523</v>
      </c>
      <c r="C355" s="21"/>
      <c r="D355" s="21"/>
      <c r="E355" s="21"/>
      <c r="F355" s="21"/>
      <c r="G355" s="21"/>
      <c r="I355">
        <f t="shared" si="28"/>
        <v>0.29280216598816955</v>
      </c>
    </row>
    <row r="356" spans="1:9">
      <c r="A356" s="1">
        <v>2</v>
      </c>
      <c r="B356" s="18">
        <f t="shared" si="29"/>
        <v>0.48809839018334716</v>
      </c>
      <c r="C356" s="21"/>
      <c r="D356" s="21"/>
      <c r="E356" s="21"/>
      <c r="F356" s="21"/>
      <c r="G356" s="21"/>
      <c r="I356">
        <f t="shared" si="28"/>
        <v>0.20866427512330785</v>
      </c>
    </row>
    <row r="357" spans="1:9">
      <c r="A357" s="1">
        <v>1</v>
      </c>
      <c r="B357" s="18">
        <f t="shared" si="29"/>
        <v>0.47510727372167816</v>
      </c>
      <c r="C357" s="21"/>
      <c r="D357" s="21"/>
      <c r="E357" s="21"/>
      <c r="F357" s="21"/>
      <c r="G357" s="21"/>
      <c r="I357">
        <f t="shared" si="28"/>
        <v>0.14811586020632561</v>
      </c>
    </row>
    <row r="358" spans="1:9">
      <c r="A358" s="1">
        <f>SUM(A333:A357)</f>
        <v>130</v>
      </c>
      <c r="B358" s="18">
        <f t="shared" si="29"/>
        <v>0.46211715726000968</v>
      </c>
      <c r="C358" s="21"/>
      <c r="D358" s="21"/>
      <c r="E358" s="21"/>
      <c r="F358" s="21"/>
      <c r="G358" s="21"/>
      <c r="I358">
        <f t="shared" si="28"/>
        <v>0</v>
      </c>
    </row>
    <row r="359" spans="1:9">
      <c r="A359" s="1">
        <v>1</v>
      </c>
      <c r="B359" s="18">
        <f t="shared" si="29"/>
        <v>0.47510827372167874</v>
      </c>
      <c r="C359" s="21"/>
      <c r="D359" s="21"/>
      <c r="E359" s="21"/>
      <c r="F359" s="21"/>
      <c r="G359" s="21"/>
      <c r="I359">
        <f t="shared" ref="I359:I384" si="30">-SQRT(POWER((1/SINH(I$6)),2)-POWER(($B359-COSH(I$6)/SINH(I$6)),2))</f>
        <v>-0.14812151734195922</v>
      </c>
    </row>
    <row r="360" spans="1:9">
      <c r="A360" s="1">
        <v>1</v>
      </c>
      <c r="B360" s="18">
        <f t="shared" si="29"/>
        <v>0.4880993901833478</v>
      </c>
      <c r="C360" s="21"/>
      <c r="D360" s="21"/>
      <c r="E360" s="21"/>
      <c r="F360" s="21"/>
      <c r="G360" s="21"/>
      <c r="I360">
        <f t="shared" si="30"/>
        <v>-0.20866822850047714</v>
      </c>
    </row>
    <row r="361" spans="1:9">
      <c r="A361" s="1">
        <v>2</v>
      </c>
      <c r="B361" s="18">
        <f t="shared" si="29"/>
        <v>0.51408162310668581</v>
      </c>
      <c r="C361" s="21"/>
      <c r="D361" s="21"/>
      <c r="E361" s="21"/>
      <c r="F361" s="21"/>
      <c r="G361" s="21"/>
      <c r="I361">
        <f t="shared" si="30"/>
        <v>-0.29280489462385911</v>
      </c>
    </row>
    <row r="362" spans="1:9">
      <c r="A362" s="1">
        <v>2</v>
      </c>
      <c r="B362" s="18">
        <f t="shared" si="29"/>
        <v>0.54006385603002394</v>
      </c>
      <c r="C362" s="21"/>
      <c r="D362" s="21"/>
      <c r="E362" s="21"/>
      <c r="F362" s="21"/>
      <c r="G362" s="21"/>
      <c r="I362">
        <f t="shared" si="30"/>
        <v>-0.35577637666164158</v>
      </c>
    </row>
    <row r="363" spans="1:9">
      <c r="A363" s="1">
        <v>4</v>
      </c>
      <c r="B363" s="18">
        <f t="shared" si="29"/>
        <v>0.59202832187670007</v>
      </c>
      <c r="C363" s="21"/>
      <c r="D363" s="21"/>
      <c r="E363" s="21"/>
      <c r="F363" s="21"/>
      <c r="G363" s="21"/>
      <c r="I363">
        <f t="shared" si="30"/>
        <v>-0.4518966910411984</v>
      </c>
    </row>
    <row r="364" spans="1:9">
      <c r="A364" s="1">
        <v>4</v>
      </c>
      <c r="B364" s="18">
        <f t="shared" si="29"/>
        <v>0.6439927877233762</v>
      </c>
      <c r="C364" s="21"/>
      <c r="D364" s="21"/>
      <c r="E364" s="21"/>
      <c r="F364" s="21"/>
      <c r="G364" s="21"/>
      <c r="I364">
        <f t="shared" si="30"/>
        <v>-0.52577922851328174</v>
      </c>
    </row>
    <row r="365" spans="1:9">
      <c r="A365" s="1">
        <v>4</v>
      </c>
      <c r="B365" s="18">
        <f t="shared" si="29"/>
        <v>0.69595725357005234</v>
      </c>
      <c r="C365" s="21"/>
      <c r="D365" s="21"/>
      <c r="E365" s="21"/>
      <c r="F365" s="21"/>
      <c r="G365" s="21"/>
      <c r="I365">
        <f t="shared" si="30"/>
        <v>-0.58589791216268927</v>
      </c>
    </row>
    <row r="366" spans="1:9">
      <c r="A366" s="1">
        <v>4</v>
      </c>
      <c r="B366" s="18">
        <f t="shared" si="29"/>
        <v>0.74792171941672847</v>
      </c>
      <c r="C366" s="21"/>
      <c r="D366" s="21"/>
      <c r="E366" s="21"/>
      <c r="F366" s="21"/>
      <c r="G366" s="21"/>
      <c r="I366">
        <f t="shared" si="30"/>
        <v>-0.63616689507998947</v>
      </c>
    </row>
    <row r="367" spans="1:9">
      <c r="A367" s="1">
        <v>8</v>
      </c>
      <c r="B367" s="18">
        <f t="shared" si="29"/>
        <v>0.85185065111008074</v>
      </c>
      <c r="C367" s="21"/>
      <c r="D367" s="21"/>
      <c r="E367" s="21"/>
      <c r="F367" s="21"/>
      <c r="G367" s="21"/>
      <c r="I367">
        <f t="shared" si="30"/>
        <v>-0.71510166687651056</v>
      </c>
    </row>
    <row r="368" spans="1:9">
      <c r="A368" s="1">
        <v>8</v>
      </c>
      <c r="B368" s="18">
        <f t="shared" si="29"/>
        <v>0.955779582803433</v>
      </c>
      <c r="C368" s="21"/>
      <c r="D368" s="21"/>
      <c r="E368" s="21"/>
      <c r="F368" s="21"/>
      <c r="G368" s="21"/>
      <c r="I368">
        <f t="shared" si="30"/>
        <v>-0.77228882152830003</v>
      </c>
    </row>
    <row r="369" spans="1:9">
      <c r="A369" s="1">
        <v>8</v>
      </c>
      <c r="B369" s="18">
        <f t="shared" si="29"/>
        <v>1.0597085144967853</v>
      </c>
      <c r="C369" s="21"/>
      <c r="D369" s="21"/>
      <c r="E369" s="21"/>
      <c r="F369" s="21"/>
      <c r="G369" s="21"/>
      <c r="I369">
        <f t="shared" si="30"/>
        <v>-0.81233441885699653</v>
      </c>
    </row>
    <row r="370" spans="1:9">
      <c r="A370" s="1">
        <v>8</v>
      </c>
      <c r="B370" s="18">
        <f t="shared" si="29"/>
        <v>1.1636374461901375</v>
      </c>
      <c r="C370" s="21"/>
      <c r="D370" s="21"/>
      <c r="E370" s="21"/>
      <c r="F370" s="21"/>
      <c r="G370" s="21"/>
      <c r="I370">
        <f t="shared" si="30"/>
        <v>-0.8377003918920265</v>
      </c>
    </row>
    <row r="371" spans="1:9">
      <c r="A371" s="1">
        <v>8</v>
      </c>
      <c r="B371" s="18">
        <f t="shared" si="29"/>
        <v>1.2675663778834898</v>
      </c>
      <c r="C371" s="21"/>
      <c r="D371" s="21"/>
      <c r="E371" s="21"/>
      <c r="F371" s="21"/>
      <c r="G371" s="21"/>
      <c r="I371">
        <f t="shared" si="30"/>
        <v>-0.84970244168563658</v>
      </c>
    </row>
    <row r="372" spans="1:9">
      <c r="A372" s="1">
        <v>8</v>
      </c>
      <c r="B372" s="18">
        <f t="shared" si="29"/>
        <v>1.3714953095768421</v>
      </c>
      <c r="C372" s="21"/>
      <c r="D372" s="21"/>
      <c r="E372" s="21"/>
      <c r="F372" s="21"/>
      <c r="G372" s="21"/>
      <c r="I372">
        <f t="shared" si="30"/>
        <v>-0.84890758422290435</v>
      </c>
    </row>
    <row r="373" spans="1:9">
      <c r="A373" s="1">
        <v>8</v>
      </c>
      <c r="B373" s="18">
        <f t="shared" si="29"/>
        <v>1.4754242412701943</v>
      </c>
      <c r="C373" s="21"/>
      <c r="D373" s="21"/>
      <c r="E373" s="21"/>
      <c r="F373" s="21"/>
      <c r="G373" s="21"/>
      <c r="I373">
        <f t="shared" si="30"/>
        <v>-0.83527928743023383</v>
      </c>
    </row>
    <row r="374" spans="1:9">
      <c r="A374" s="1">
        <v>8</v>
      </c>
      <c r="B374" s="18">
        <f t="shared" si="29"/>
        <v>1.5793531729635466</v>
      </c>
      <c r="C374" s="21"/>
      <c r="D374" s="21"/>
      <c r="E374" s="21"/>
      <c r="F374" s="21"/>
      <c r="G374" s="21"/>
      <c r="I374">
        <f t="shared" si="30"/>
        <v>-0.80816857386495056</v>
      </c>
    </row>
    <row r="375" spans="1:9">
      <c r="A375" s="1">
        <v>8</v>
      </c>
      <c r="B375" s="18">
        <f t="shared" si="29"/>
        <v>1.6832821046568989</v>
      </c>
      <c r="C375" s="21"/>
      <c r="D375" s="21"/>
      <c r="E375" s="21"/>
      <c r="F375" s="21"/>
      <c r="G375" s="21"/>
      <c r="I375">
        <f t="shared" si="30"/>
        <v>-0.76614551742473436</v>
      </c>
    </row>
    <row r="376" spans="1:9">
      <c r="A376" s="1">
        <v>8</v>
      </c>
      <c r="B376" s="18">
        <f t="shared" si="29"/>
        <v>1.7872110363502511</v>
      </c>
      <c r="C376" s="21"/>
      <c r="D376" s="21"/>
      <c r="E376" s="21"/>
      <c r="F376" s="21"/>
      <c r="G376" s="21"/>
      <c r="I376">
        <f t="shared" si="30"/>
        <v>-0.70655432789791683</v>
      </c>
    </row>
    <row r="377" spans="1:9">
      <c r="A377" s="1">
        <v>8</v>
      </c>
      <c r="B377" s="18">
        <f t="shared" si="29"/>
        <v>1.8911399680436034</v>
      </c>
      <c r="C377" s="21"/>
      <c r="D377" s="21"/>
      <c r="E377" s="21"/>
      <c r="F377" s="21"/>
      <c r="G377" s="21"/>
      <c r="I377">
        <f t="shared" si="30"/>
        <v>-0.62438500701626143</v>
      </c>
    </row>
    <row r="378" spans="1:9">
      <c r="A378" s="1">
        <v>4</v>
      </c>
      <c r="B378" s="18">
        <f t="shared" si="29"/>
        <v>1.9431044338902796</v>
      </c>
      <c r="C378" s="21"/>
      <c r="D378" s="21"/>
      <c r="E378" s="21"/>
      <c r="F378" s="21"/>
      <c r="G378" s="21"/>
      <c r="I378">
        <f t="shared" si="30"/>
        <v>-0.57190430074638854</v>
      </c>
    </row>
    <row r="379" spans="1:9">
      <c r="A379" s="1">
        <v>4</v>
      </c>
      <c r="B379" s="18">
        <f t="shared" si="29"/>
        <v>1.9950688997369559</v>
      </c>
      <c r="C379" s="21"/>
      <c r="D379" s="21"/>
      <c r="E379" s="21"/>
      <c r="F379" s="21"/>
      <c r="G379" s="21"/>
      <c r="I379">
        <f t="shared" si="30"/>
        <v>-0.50881412128229453</v>
      </c>
    </row>
    <row r="380" spans="1:9">
      <c r="A380" s="1">
        <v>4</v>
      </c>
      <c r="B380" s="18">
        <f t="shared" si="29"/>
        <v>2.0470333655836321</v>
      </c>
      <c r="C380" s="21"/>
      <c r="D380" s="21"/>
      <c r="E380" s="21"/>
      <c r="F380" s="21"/>
      <c r="G380" s="21"/>
      <c r="I380">
        <f t="shared" si="30"/>
        <v>-0.43047471400637544</v>
      </c>
    </row>
    <row r="381" spans="1:9">
      <c r="A381" s="1">
        <v>4</v>
      </c>
      <c r="B381" s="18">
        <f t="shared" si="29"/>
        <v>2.0989978314303084</v>
      </c>
      <c r="C381" s="21"/>
      <c r="D381" s="21"/>
      <c r="E381" s="21"/>
      <c r="F381" s="21"/>
      <c r="G381" s="21"/>
      <c r="I381">
        <f t="shared" si="30"/>
        <v>-0.32607443530581653</v>
      </c>
    </row>
    <row r="382" spans="1:9">
      <c r="A382" s="1">
        <v>2</v>
      </c>
      <c r="B382" s="18">
        <f t="shared" si="29"/>
        <v>2.1249800643536463</v>
      </c>
      <c r="C382" s="21"/>
      <c r="D382" s="21"/>
      <c r="E382" s="21"/>
      <c r="F382" s="21"/>
      <c r="G382" s="21"/>
      <c r="I382">
        <f t="shared" si="30"/>
        <v>-0.25457285216127806</v>
      </c>
    </row>
    <row r="383" spans="1:9">
      <c r="A383" s="1">
        <v>2</v>
      </c>
      <c r="B383" s="18">
        <f t="shared" si="29"/>
        <v>2.1509622972769842</v>
      </c>
      <c r="C383" s="21"/>
      <c r="D383" s="21"/>
      <c r="E383" s="21"/>
      <c r="F383" s="21"/>
      <c r="G383" s="21"/>
      <c r="I383">
        <f t="shared" si="30"/>
        <v>-0.14812151734195658</v>
      </c>
    </row>
    <row r="384" spans="1:9">
      <c r="A384" s="1">
        <v>1</v>
      </c>
      <c r="B384" s="18">
        <f t="shared" si="29"/>
        <v>2.1639434137386533</v>
      </c>
      <c r="C384" s="21"/>
      <c r="D384" s="21"/>
      <c r="E384" s="21"/>
      <c r="F384" s="21"/>
      <c r="G384" s="21"/>
      <c r="I384">
        <f t="shared" si="30"/>
        <v>-4.1253196923329875E-3</v>
      </c>
    </row>
    <row r="385" spans="1:10">
      <c r="B385" s="18">
        <f t="shared" si="29"/>
        <v>0</v>
      </c>
    </row>
    <row r="386" spans="1:10">
      <c r="A386" s="1">
        <v>0</v>
      </c>
      <c r="B386" s="18">
        <f t="shared" si="29"/>
        <v>1.313035285499331</v>
      </c>
      <c r="C386" s="21"/>
      <c r="D386" s="21"/>
      <c r="E386" s="21"/>
      <c r="F386" s="21"/>
      <c r="G386" s="21"/>
      <c r="H386" s="21"/>
      <c r="I386" s="21"/>
      <c r="J386">
        <f t="shared" ref="J386:J412" si="31">SQRT(POWER((1/SINH(J$6)),2)-POWER(($B386-COSH(J$6)/SINH(J$6)),2))</f>
        <v>8.3300023432813205E-9</v>
      </c>
    </row>
    <row r="387" spans="1:10">
      <c r="A387" s="1">
        <v>1</v>
      </c>
      <c r="B387" s="18">
        <f t="shared" si="29"/>
        <v>1.308825811228006</v>
      </c>
      <c r="C387" s="21"/>
      <c r="D387" s="21"/>
      <c r="E387" s="21"/>
      <c r="F387" s="21"/>
      <c r="G387" s="21"/>
      <c r="H387" s="21"/>
      <c r="I387" s="21"/>
      <c r="J387">
        <f t="shared" si="31"/>
        <v>4.7995391167519039E-2</v>
      </c>
    </row>
    <row r="388" spans="1:10">
      <c r="A388" s="1">
        <v>2</v>
      </c>
      <c r="B388" s="18">
        <f t="shared" si="29"/>
        <v>1.3004068626853562</v>
      </c>
      <c r="C388" s="21"/>
      <c r="D388" s="21"/>
      <c r="E388" s="21"/>
      <c r="F388" s="21"/>
      <c r="G388" s="21"/>
      <c r="H388" s="21"/>
      <c r="I388" s="21"/>
      <c r="J388">
        <f t="shared" si="31"/>
        <v>8.2488512400961361E-2</v>
      </c>
    </row>
    <row r="389" spans="1:10">
      <c r="A389" s="1">
        <v>2</v>
      </c>
      <c r="B389" s="18">
        <f t="shared" si="29"/>
        <v>1.2919879141427064</v>
      </c>
      <c r="C389" s="21"/>
      <c r="D389" s="21"/>
      <c r="E389" s="21"/>
      <c r="F389" s="21"/>
      <c r="G389" s="21"/>
      <c r="H389" s="21"/>
      <c r="I389" s="21"/>
      <c r="J389">
        <f t="shared" si="31"/>
        <v>0.10565696566623697</v>
      </c>
    </row>
    <row r="390" spans="1:10">
      <c r="A390" s="1">
        <v>4</v>
      </c>
      <c r="B390" s="18">
        <f t="shared" si="29"/>
        <v>1.2751500170574066</v>
      </c>
      <c r="C390" s="21"/>
      <c r="D390" s="21"/>
      <c r="E390" s="21"/>
      <c r="F390" s="21"/>
      <c r="G390" s="21"/>
      <c r="H390" s="21"/>
      <c r="I390" s="21"/>
      <c r="J390">
        <f t="shared" si="31"/>
        <v>0.13948548905803576</v>
      </c>
    </row>
    <row r="391" spans="1:10">
      <c r="A391" s="1">
        <v>4</v>
      </c>
      <c r="B391" s="18">
        <f t="shared" si="29"/>
        <v>1.2583121199721068</v>
      </c>
      <c r="C391" s="21"/>
      <c r="D391" s="21"/>
      <c r="E391" s="21"/>
      <c r="F391" s="21"/>
      <c r="G391" s="21"/>
      <c r="H391" s="21"/>
      <c r="I391" s="21"/>
      <c r="J391">
        <f t="shared" si="31"/>
        <v>0.16486958289876322</v>
      </c>
    </row>
    <row r="392" spans="1:10">
      <c r="A392" s="1">
        <v>4</v>
      </c>
      <c r="B392" s="18">
        <f t="shared" si="29"/>
        <v>1.241474222886807</v>
      </c>
      <c r="C392" s="21"/>
      <c r="D392" s="21"/>
      <c r="E392" s="21"/>
      <c r="F392" s="21"/>
      <c r="G392" s="21"/>
      <c r="H392" s="21"/>
      <c r="I392" s="21"/>
      <c r="J392">
        <f t="shared" si="31"/>
        <v>0.18531251311272695</v>
      </c>
    </row>
    <row r="393" spans="1:10">
      <c r="A393" s="1">
        <v>4</v>
      </c>
      <c r="B393" s="18">
        <f t="shared" si="29"/>
        <v>1.2246363258015072</v>
      </c>
      <c r="C393" s="21"/>
      <c r="D393" s="21"/>
      <c r="E393" s="21"/>
      <c r="F393" s="21"/>
      <c r="G393" s="21"/>
      <c r="H393" s="21"/>
      <c r="I393" s="21"/>
      <c r="J393">
        <f t="shared" si="31"/>
        <v>0.20231768610427203</v>
      </c>
    </row>
    <row r="394" spans="1:10">
      <c r="A394" s="1">
        <v>8</v>
      </c>
      <c r="B394" s="18">
        <f t="shared" si="29"/>
        <v>1.1909605316309078</v>
      </c>
      <c r="C394" s="21"/>
      <c r="D394" s="21"/>
      <c r="E394" s="21"/>
      <c r="F394" s="21"/>
      <c r="G394" s="21"/>
      <c r="H394" s="21"/>
      <c r="I394" s="21"/>
      <c r="J394">
        <f t="shared" si="31"/>
        <v>0.2289427758849798</v>
      </c>
    </row>
    <row r="395" spans="1:10">
      <c r="A395" s="1">
        <v>8</v>
      </c>
      <c r="B395" s="18">
        <f t="shared" si="29"/>
        <v>1.1572847374603084</v>
      </c>
      <c r="C395" s="21"/>
      <c r="D395" s="21"/>
      <c r="E395" s="21"/>
      <c r="F395" s="21"/>
      <c r="G395" s="21"/>
      <c r="H395" s="21"/>
      <c r="I395" s="21"/>
      <c r="J395">
        <f t="shared" si="31"/>
        <v>0.24825193840776405</v>
      </c>
    </row>
    <row r="396" spans="1:10">
      <c r="A396" s="1">
        <v>8</v>
      </c>
      <c r="B396" s="18">
        <f t="shared" si="29"/>
        <v>1.123608943289709</v>
      </c>
      <c r="C396" s="21"/>
      <c r="D396" s="21"/>
      <c r="E396" s="21"/>
      <c r="F396" s="21"/>
      <c r="G396" s="21"/>
      <c r="H396" s="21"/>
      <c r="I396" s="21"/>
      <c r="J396">
        <f t="shared" si="31"/>
        <v>0.2618685490670144</v>
      </c>
    </row>
    <row r="397" spans="1:10">
      <c r="A397" s="1">
        <v>8</v>
      </c>
      <c r="B397" s="18">
        <f t="shared" si="29"/>
        <v>1.0899331491191095</v>
      </c>
      <c r="C397" s="21"/>
      <c r="D397" s="21"/>
      <c r="E397" s="21"/>
      <c r="F397" s="21"/>
      <c r="G397" s="21"/>
      <c r="H397" s="21"/>
      <c r="I397" s="21"/>
      <c r="J397">
        <f t="shared" si="31"/>
        <v>0.270653155961044</v>
      </c>
    </row>
    <row r="398" spans="1:10">
      <c r="A398" s="1">
        <v>8</v>
      </c>
      <c r="B398" s="18">
        <f t="shared" si="29"/>
        <v>1.0562573549485101</v>
      </c>
      <c r="C398" s="21"/>
      <c r="D398" s="21"/>
      <c r="E398" s="21"/>
      <c r="F398" s="21"/>
      <c r="G398" s="21"/>
      <c r="H398" s="21"/>
      <c r="I398" s="21"/>
      <c r="J398">
        <f t="shared" si="31"/>
        <v>0.27506909395066892</v>
      </c>
    </row>
    <row r="399" spans="1:10">
      <c r="A399" s="1">
        <v>8</v>
      </c>
      <c r="B399" s="18">
        <f t="shared" si="29"/>
        <v>1.0225815607779107</v>
      </c>
      <c r="C399" s="21"/>
      <c r="D399" s="21"/>
      <c r="E399" s="21"/>
      <c r="F399" s="21"/>
      <c r="G399" s="21"/>
      <c r="H399" s="21"/>
      <c r="I399" s="21"/>
      <c r="J399">
        <f t="shared" si="31"/>
        <v>0.27532664933850753</v>
      </c>
    </row>
    <row r="400" spans="1:10">
      <c r="A400" s="1">
        <v>8</v>
      </c>
      <c r="B400" s="18">
        <f t="shared" si="29"/>
        <v>0.98890576660731122</v>
      </c>
      <c r="C400" s="21"/>
      <c r="D400" s="21"/>
      <c r="E400" s="21"/>
      <c r="F400" s="21"/>
      <c r="G400" s="21"/>
      <c r="H400" s="21"/>
      <c r="I400" s="21"/>
      <c r="J400">
        <f t="shared" si="31"/>
        <v>0.27143765950776971</v>
      </c>
    </row>
    <row r="401" spans="1:10">
      <c r="A401" s="1">
        <v>8</v>
      </c>
      <c r="B401" s="18">
        <f t="shared" si="29"/>
        <v>0.95522997243671171</v>
      </c>
      <c r="C401" s="21"/>
      <c r="D401" s="21"/>
      <c r="E401" s="21"/>
      <c r="F401" s="21"/>
      <c r="G401" s="21"/>
      <c r="H401" s="21"/>
      <c r="I401" s="21"/>
      <c r="J401">
        <f t="shared" si="31"/>
        <v>0.26321839589227258</v>
      </c>
    </row>
    <row r="402" spans="1:10">
      <c r="A402" s="1">
        <v>8</v>
      </c>
      <c r="B402" s="18">
        <f t="shared" si="29"/>
        <v>0.92155417826611219</v>
      </c>
      <c r="C402" s="21"/>
      <c r="D402" s="21"/>
      <c r="E402" s="21"/>
      <c r="F402" s="21"/>
      <c r="G402" s="21"/>
      <c r="H402" s="21"/>
      <c r="I402" s="21"/>
      <c r="J402">
        <f t="shared" si="31"/>
        <v>0.25024253564713023</v>
      </c>
    </row>
    <row r="403" spans="1:10">
      <c r="A403" s="1">
        <v>8</v>
      </c>
      <c r="B403" s="18">
        <f t="shared" si="29"/>
        <v>0.88787838409551267</v>
      </c>
      <c r="C403" s="21"/>
      <c r="D403" s="21"/>
      <c r="E403" s="21"/>
      <c r="F403" s="21"/>
      <c r="G403" s="21"/>
      <c r="H403" s="21"/>
      <c r="I403" s="21"/>
      <c r="J403">
        <f t="shared" si="31"/>
        <v>0.23171234566174528</v>
      </c>
    </row>
    <row r="404" spans="1:10">
      <c r="A404" s="1">
        <v>8</v>
      </c>
      <c r="B404" s="18">
        <f t="shared" si="29"/>
        <v>0.85420258992491316</v>
      </c>
      <c r="C404" s="21"/>
      <c r="D404" s="21"/>
      <c r="E404" s="21"/>
      <c r="F404" s="21"/>
      <c r="G404" s="21"/>
      <c r="H404" s="21"/>
      <c r="I404" s="21"/>
      <c r="J404">
        <f t="shared" si="31"/>
        <v>0.20613533756003571</v>
      </c>
    </row>
    <row r="405" spans="1:10">
      <c r="A405" s="1">
        <v>4</v>
      </c>
      <c r="B405" s="18">
        <f t="shared" si="29"/>
        <v>0.83736469283961346</v>
      </c>
      <c r="C405" s="21"/>
      <c r="D405" s="21"/>
      <c r="E405" s="21"/>
      <c r="F405" s="21"/>
      <c r="G405" s="21"/>
      <c r="H405" s="21"/>
      <c r="I405" s="21"/>
      <c r="J405">
        <f t="shared" si="31"/>
        <v>0.18984682295388911</v>
      </c>
    </row>
    <row r="406" spans="1:10">
      <c r="A406" s="1">
        <v>4</v>
      </c>
      <c r="B406" s="18">
        <f t="shared" si="29"/>
        <v>0.82052679575431375</v>
      </c>
      <c r="C406" s="21"/>
      <c r="D406" s="21"/>
      <c r="E406" s="21"/>
      <c r="F406" s="21"/>
      <c r="G406" s="21"/>
      <c r="H406" s="21"/>
      <c r="I406" s="21"/>
      <c r="J406">
        <f t="shared" si="31"/>
        <v>0.17036673802086627</v>
      </c>
    </row>
    <row r="407" spans="1:10">
      <c r="A407" s="1">
        <v>4</v>
      </c>
      <c r="B407" s="18">
        <f t="shared" si="29"/>
        <v>0.80368889866901405</v>
      </c>
      <c r="C407" s="21"/>
      <c r="D407" s="21"/>
      <c r="E407" s="21"/>
      <c r="F407" s="21"/>
      <c r="G407" s="21"/>
      <c r="H407" s="21"/>
      <c r="I407" s="21"/>
      <c r="J407">
        <f t="shared" si="31"/>
        <v>0.14642679094190844</v>
      </c>
    </row>
    <row r="408" spans="1:10">
      <c r="A408" s="1">
        <v>4</v>
      </c>
      <c r="B408" s="18">
        <f t="shared" si="29"/>
        <v>0.78685100158371435</v>
      </c>
      <c r="C408" s="21"/>
      <c r="D408" s="21"/>
      <c r="E408" s="21"/>
      <c r="F408" s="21"/>
      <c r="G408" s="21"/>
      <c r="H408" s="21"/>
      <c r="I408" s="21"/>
      <c r="J408">
        <f t="shared" si="31"/>
        <v>0.11528120068211448</v>
      </c>
    </row>
    <row r="409" spans="1:10">
      <c r="A409" s="1">
        <v>2</v>
      </c>
      <c r="B409" s="18">
        <f t="shared" si="29"/>
        <v>0.77843205304106444</v>
      </c>
      <c r="C409" s="21"/>
      <c r="D409" s="21"/>
      <c r="E409" s="21"/>
      <c r="F409" s="21"/>
      <c r="G409" s="21"/>
      <c r="H409" s="21"/>
      <c r="I409" s="21"/>
      <c r="J409">
        <f t="shared" si="31"/>
        <v>9.4876731655347685E-2</v>
      </c>
    </row>
    <row r="410" spans="1:10">
      <c r="A410" s="1">
        <v>2</v>
      </c>
      <c r="B410" s="18">
        <f t="shared" si="29"/>
        <v>0.77001310449841454</v>
      </c>
      <c r="C410" s="21"/>
      <c r="D410" s="21"/>
      <c r="E410" s="21"/>
      <c r="F410" s="21"/>
      <c r="G410" s="21"/>
      <c r="H410" s="21"/>
      <c r="I410" s="21"/>
      <c r="J410">
        <f t="shared" si="31"/>
        <v>6.7614168628802818E-2</v>
      </c>
    </row>
    <row r="411" spans="1:10">
      <c r="A411" s="1">
        <v>1</v>
      </c>
      <c r="B411" s="18">
        <f t="shared" si="29"/>
        <v>0.76580363022708964</v>
      </c>
      <c r="C411" s="21"/>
      <c r="D411" s="21"/>
      <c r="E411" s="21"/>
      <c r="F411" s="21"/>
      <c r="G411" s="21"/>
      <c r="H411" s="21"/>
      <c r="I411" s="21"/>
      <c r="J411">
        <f t="shared" si="31"/>
        <v>4.7995391167517734E-2</v>
      </c>
    </row>
    <row r="412" spans="1:10">
      <c r="A412" s="1">
        <f>SUM(A387:A411)</f>
        <v>130</v>
      </c>
      <c r="B412" s="18">
        <f t="shared" si="29"/>
        <v>0.76159415595576474</v>
      </c>
      <c r="C412" s="21"/>
      <c r="D412" s="21"/>
      <c r="E412" s="21"/>
      <c r="F412" s="21"/>
      <c r="G412" s="21"/>
      <c r="H412" s="21"/>
      <c r="I412" s="21"/>
      <c r="J412">
        <f t="shared" si="31"/>
        <v>0</v>
      </c>
    </row>
    <row r="413" spans="1:10">
      <c r="A413" s="1">
        <v>1</v>
      </c>
      <c r="B413" s="18">
        <f t="shared" si="29"/>
        <v>0.76580363022708964</v>
      </c>
      <c r="C413" s="21"/>
      <c r="D413" s="21"/>
      <c r="E413" s="21"/>
      <c r="F413" s="21"/>
      <c r="G413" s="21"/>
      <c r="H413" s="21"/>
      <c r="I413" s="21"/>
      <c r="J413">
        <f t="shared" ref="J413:J438" si="32">-SQRT(POWER((1/SINH(J$6)),2)-POWER(($B413-COSH(J$6)/SINH(J$6)),2))</f>
        <v>-4.7995391167517734E-2</v>
      </c>
    </row>
    <row r="414" spans="1:10">
      <c r="A414" s="1">
        <v>1</v>
      </c>
      <c r="B414" s="18">
        <f t="shared" si="29"/>
        <v>0.77001310449841454</v>
      </c>
      <c r="C414" s="21"/>
      <c r="D414" s="21"/>
      <c r="E414" s="21"/>
      <c r="F414" s="21"/>
      <c r="G414" s="21"/>
      <c r="H414" s="21"/>
      <c r="I414" s="21"/>
      <c r="J414">
        <f t="shared" si="32"/>
        <v>-6.7614168628802818E-2</v>
      </c>
    </row>
    <row r="415" spans="1:10">
      <c r="A415" s="1">
        <v>2</v>
      </c>
      <c r="B415" s="18">
        <f t="shared" si="29"/>
        <v>0.77843205304106444</v>
      </c>
      <c r="C415" s="21"/>
      <c r="D415" s="21"/>
      <c r="E415" s="21"/>
      <c r="F415" s="21"/>
      <c r="G415" s="21"/>
      <c r="H415" s="21"/>
      <c r="I415" s="21"/>
      <c r="J415">
        <f t="shared" si="32"/>
        <v>-9.4876731655347685E-2</v>
      </c>
    </row>
    <row r="416" spans="1:10">
      <c r="A416" s="1">
        <v>2</v>
      </c>
      <c r="B416" s="18">
        <f t="shared" si="29"/>
        <v>0.78685100158371435</v>
      </c>
      <c r="C416" s="21"/>
      <c r="D416" s="21"/>
      <c r="E416" s="21"/>
      <c r="F416" s="21"/>
      <c r="G416" s="21"/>
      <c r="H416" s="21"/>
      <c r="I416" s="21"/>
      <c r="J416">
        <f t="shared" si="32"/>
        <v>-0.11528120068211448</v>
      </c>
    </row>
    <row r="417" spans="1:10">
      <c r="A417" s="1">
        <v>4</v>
      </c>
      <c r="B417" s="18">
        <f t="shared" si="29"/>
        <v>0.80368889866901405</v>
      </c>
      <c r="C417" s="21"/>
      <c r="D417" s="21"/>
      <c r="E417" s="21"/>
      <c r="F417" s="21"/>
      <c r="G417" s="21"/>
      <c r="H417" s="21"/>
      <c r="I417" s="21"/>
      <c r="J417">
        <f t="shared" si="32"/>
        <v>-0.14642679094190844</v>
      </c>
    </row>
    <row r="418" spans="1:10">
      <c r="A418" s="1">
        <v>4</v>
      </c>
      <c r="B418" s="18">
        <f t="shared" ref="B418:B438" si="33">-B202</f>
        <v>0.82052679575431375</v>
      </c>
      <c r="C418" s="21"/>
      <c r="D418" s="21"/>
      <c r="E418" s="21"/>
      <c r="F418" s="21"/>
      <c r="G418" s="21"/>
      <c r="H418" s="21"/>
      <c r="I418" s="21"/>
      <c r="J418">
        <f t="shared" si="32"/>
        <v>-0.17036673802086627</v>
      </c>
    </row>
    <row r="419" spans="1:10">
      <c r="A419" s="1">
        <v>4</v>
      </c>
      <c r="B419" s="18">
        <f t="shared" si="33"/>
        <v>0.83736469283961346</v>
      </c>
      <c r="C419" s="21"/>
      <c r="D419" s="21"/>
      <c r="E419" s="21"/>
      <c r="F419" s="21"/>
      <c r="G419" s="21"/>
      <c r="H419" s="21"/>
      <c r="I419" s="21"/>
      <c r="J419">
        <f t="shared" si="32"/>
        <v>-0.18984682295388911</v>
      </c>
    </row>
    <row r="420" spans="1:10">
      <c r="A420" s="1">
        <v>4</v>
      </c>
      <c r="B420" s="18">
        <f t="shared" si="33"/>
        <v>0.85420258992491316</v>
      </c>
      <c r="C420" s="21"/>
      <c r="D420" s="21"/>
      <c r="E420" s="21"/>
      <c r="F420" s="21"/>
      <c r="G420" s="21"/>
      <c r="H420" s="21"/>
      <c r="I420" s="21"/>
      <c r="J420">
        <f t="shared" si="32"/>
        <v>-0.20613533756003571</v>
      </c>
    </row>
    <row r="421" spans="1:10">
      <c r="A421" s="1">
        <v>8</v>
      </c>
      <c r="B421" s="18">
        <f t="shared" si="33"/>
        <v>0.88787838409551267</v>
      </c>
      <c r="C421" s="21"/>
      <c r="D421" s="21"/>
      <c r="E421" s="21"/>
      <c r="F421" s="21"/>
      <c r="G421" s="21"/>
      <c r="H421" s="21"/>
      <c r="I421" s="21"/>
      <c r="J421">
        <f t="shared" si="32"/>
        <v>-0.23171234566174528</v>
      </c>
    </row>
    <row r="422" spans="1:10">
      <c r="A422" s="1">
        <v>8</v>
      </c>
      <c r="B422" s="18">
        <f t="shared" si="33"/>
        <v>0.92155417826611219</v>
      </c>
      <c r="C422" s="21"/>
      <c r="D422" s="21"/>
      <c r="E422" s="21"/>
      <c r="F422" s="21"/>
      <c r="G422" s="21"/>
      <c r="H422" s="21"/>
      <c r="I422" s="21"/>
      <c r="J422">
        <f t="shared" si="32"/>
        <v>-0.25024253564713023</v>
      </c>
    </row>
    <row r="423" spans="1:10">
      <c r="A423" s="1">
        <v>8</v>
      </c>
      <c r="B423" s="18">
        <f t="shared" si="33"/>
        <v>0.95522997243671171</v>
      </c>
      <c r="C423" s="21"/>
      <c r="D423" s="21"/>
      <c r="E423" s="21"/>
      <c r="F423" s="21"/>
      <c r="G423" s="21"/>
      <c r="H423" s="21"/>
      <c r="I423" s="21"/>
      <c r="J423">
        <f t="shared" si="32"/>
        <v>-0.26321839589227258</v>
      </c>
    </row>
    <row r="424" spans="1:10">
      <c r="A424" s="1">
        <v>8</v>
      </c>
      <c r="B424" s="18">
        <f t="shared" si="33"/>
        <v>0.98890576660731122</v>
      </c>
      <c r="C424" s="21"/>
      <c r="D424" s="21"/>
      <c r="E424" s="21"/>
      <c r="F424" s="21"/>
      <c r="G424" s="21"/>
      <c r="H424" s="21"/>
      <c r="I424" s="21"/>
      <c r="J424">
        <f t="shared" si="32"/>
        <v>-0.27143765950776971</v>
      </c>
    </row>
    <row r="425" spans="1:10">
      <c r="A425" s="1">
        <v>8</v>
      </c>
      <c r="B425" s="18">
        <f t="shared" si="33"/>
        <v>1.0225815607779107</v>
      </c>
      <c r="C425" s="21"/>
      <c r="D425" s="21"/>
      <c r="E425" s="21"/>
      <c r="F425" s="21"/>
      <c r="G425" s="21"/>
      <c r="H425" s="21"/>
      <c r="I425" s="21"/>
      <c r="J425">
        <f t="shared" si="32"/>
        <v>-0.27532664933850753</v>
      </c>
    </row>
    <row r="426" spans="1:10">
      <c r="A426" s="1">
        <v>8</v>
      </c>
      <c r="B426" s="18">
        <f t="shared" si="33"/>
        <v>1.0562573549485101</v>
      </c>
      <c r="C426" s="21"/>
      <c r="D426" s="21"/>
      <c r="E426" s="21"/>
      <c r="F426" s="21"/>
      <c r="G426" s="21"/>
      <c r="H426" s="21"/>
      <c r="I426" s="21"/>
      <c r="J426">
        <f t="shared" si="32"/>
        <v>-0.27506909395066892</v>
      </c>
    </row>
    <row r="427" spans="1:10">
      <c r="A427" s="1">
        <v>8</v>
      </c>
      <c r="B427" s="18">
        <f t="shared" si="33"/>
        <v>1.0899331491191095</v>
      </c>
      <c r="C427" s="21"/>
      <c r="D427" s="21"/>
      <c r="E427" s="21"/>
      <c r="F427" s="21"/>
      <c r="G427" s="21"/>
      <c r="H427" s="21"/>
      <c r="I427" s="21"/>
      <c r="J427">
        <f t="shared" si="32"/>
        <v>-0.270653155961044</v>
      </c>
    </row>
    <row r="428" spans="1:10">
      <c r="A428" s="1">
        <v>8</v>
      </c>
      <c r="B428" s="18">
        <f t="shared" si="33"/>
        <v>1.123608943289709</v>
      </c>
      <c r="C428" s="21"/>
      <c r="D428" s="21"/>
      <c r="E428" s="21"/>
      <c r="F428" s="21"/>
      <c r="G428" s="21"/>
      <c r="H428" s="21"/>
      <c r="I428" s="21"/>
      <c r="J428">
        <f t="shared" si="32"/>
        <v>-0.2618685490670144</v>
      </c>
    </row>
    <row r="429" spans="1:10">
      <c r="A429" s="1">
        <v>8</v>
      </c>
      <c r="B429" s="18">
        <f t="shared" si="33"/>
        <v>1.1572847374603084</v>
      </c>
      <c r="C429" s="21"/>
      <c r="D429" s="21"/>
      <c r="E429" s="21"/>
      <c r="F429" s="21"/>
      <c r="G429" s="21"/>
      <c r="H429" s="21"/>
      <c r="I429" s="21"/>
      <c r="J429">
        <f t="shared" si="32"/>
        <v>-0.24825193840776405</v>
      </c>
    </row>
    <row r="430" spans="1:10">
      <c r="A430" s="1">
        <v>8</v>
      </c>
      <c r="B430" s="18">
        <f t="shared" si="33"/>
        <v>1.1909605316309078</v>
      </c>
      <c r="C430" s="21"/>
      <c r="D430" s="21"/>
      <c r="E430" s="21"/>
      <c r="F430" s="21"/>
      <c r="G430" s="21"/>
      <c r="H430" s="21"/>
      <c r="I430" s="21"/>
      <c r="J430">
        <f t="shared" si="32"/>
        <v>-0.2289427758849798</v>
      </c>
    </row>
    <row r="431" spans="1:10">
      <c r="A431" s="1">
        <v>8</v>
      </c>
      <c r="B431" s="18">
        <f t="shared" si="33"/>
        <v>1.2246363258015072</v>
      </c>
      <c r="C431" s="21"/>
      <c r="D431" s="21"/>
      <c r="E431" s="21"/>
      <c r="F431" s="21"/>
      <c r="G431" s="21"/>
      <c r="H431" s="21"/>
      <c r="I431" s="21"/>
      <c r="J431">
        <f t="shared" si="32"/>
        <v>-0.20231768610427203</v>
      </c>
    </row>
    <row r="432" spans="1:10">
      <c r="A432" s="1">
        <v>4</v>
      </c>
      <c r="B432" s="18">
        <f t="shared" si="33"/>
        <v>1.241474222886807</v>
      </c>
      <c r="C432" s="21"/>
      <c r="D432" s="21"/>
      <c r="E432" s="21"/>
      <c r="F432" s="21"/>
      <c r="G432" s="21"/>
      <c r="H432" s="21"/>
      <c r="I432" s="21"/>
      <c r="J432">
        <f t="shared" si="32"/>
        <v>-0.18531251311272695</v>
      </c>
    </row>
    <row r="433" spans="1:10">
      <c r="A433" s="1">
        <v>4</v>
      </c>
      <c r="B433" s="18">
        <f t="shared" si="33"/>
        <v>1.2583121199721068</v>
      </c>
      <c r="C433" s="21"/>
      <c r="D433" s="21"/>
      <c r="E433" s="21"/>
      <c r="F433" s="21"/>
      <c r="G433" s="21"/>
      <c r="H433" s="21"/>
      <c r="I433" s="21"/>
      <c r="J433">
        <f t="shared" si="32"/>
        <v>-0.16486958289876322</v>
      </c>
    </row>
    <row r="434" spans="1:10">
      <c r="A434" s="1">
        <v>4</v>
      </c>
      <c r="B434" s="18">
        <f t="shared" si="33"/>
        <v>1.2751500170574066</v>
      </c>
      <c r="C434" s="21"/>
      <c r="D434" s="21"/>
      <c r="E434" s="21"/>
      <c r="F434" s="21"/>
      <c r="G434" s="21"/>
      <c r="H434" s="21"/>
      <c r="I434" s="21"/>
      <c r="J434">
        <f t="shared" si="32"/>
        <v>-0.13948548905803576</v>
      </c>
    </row>
    <row r="435" spans="1:10">
      <c r="A435" s="1">
        <v>4</v>
      </c>
      <c r="B435" s="18">
        <f t="shared" si="33"/>
        <v>1.2919879141427064</v>
      </c>
      <c r="C435" s="21"/>
      <c r="D435" s="21"/>
      <c r="E435" s="21"/>
      <c r="F435" s="21"/>
      <c r="G435" s="21"/>
      <c r="H435" s="21"/>
      <c r="I435" s="21"/>
      <c r="J435">
        <f t="shared" si="32"/>
        <v>-0.10565696566623697</v>
      </c>
    </row>
    <row r="436" spans="1:10">
      <c r="A436" s="1">
        <v>2</v>
      </c>
      <c r="B436" s="18">
        <f t="shared" si="33"/>
        <v>1.3004068626853562</v>
      </c>
      <c r="C436" s="21"/>
      <c r="D436" s="21"/>
      <c r="E436" s="21"/>
      <c r="F436" s="21"/>
      <c r="G436" s="21"/>
      <c r="H436" s="21"/>
      <c r="I436" s="21"/>
      <c r="J436">
        <f t="shared" si="32"/>
        <v>-8.2488512400961361E-2</v>
      </c>
    </row>
    <row r="437" spans="1:10">
      <c r="A437" s="1">
        <v>2</v>
      </c>
      <c r="B437" s="18">
        <f t="shared" si="33"/>
        <v>1.308825811228006</v>
      </c>
      <c r="C437" s="21"/>
      <c r="D437" s="21"/>
      <c r="E437" s="21"/>
      <c r="F437" s="21"/>
      <c r="G437" s="21"/>
      <c r="H437" s="21"/>
      <c r="I437" s="21"/>
      <c r="J437">
        <f t="shared" si="32"/>
        <v>-4.7995391167519039E-2</v>
      </c>
    </row>
    <row r="438" spans="1:10">
      <c r="A438" s="1">
        <v>1</v>
      </c>
      <c r="B438" s="18">
        <f t="shared" si="33"/>
        <v>1.313035285499331</v>
      </c>
      <c r="C438" s="21"/>
      <c r="D438" s="21"/>
      <c r="E438" s="21"/>
      <c r="F438" s="21"/>
      <c r="G438" s="21"/>
      <c r="H438" s="21"/>
      <c r="I438" s="21"/>
      <c r="J438">
        <f t="shared" si="32"/>
        <v>-8.3300023432813205E-9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K492"/>
  <sheetViews>
    <sheetView zoomScaleNormal="100" workbookViewId="0">
      <pane ySplit="7" topLeftCell="A11" activePane="bottomLeft" state="frozen"/>
      <selection pane="bottomLeft" activeCell="K49" sqref="K49"/>
    </sheetView>
  </sheetViews>
  <sheetFormatPr baseColWidth="10" defaultRowHeight="15"/>
  <cols>
    <col min="1" max="1" width="11.42578125" style="1"/>
    <col min="5" max="6" width="12" bestFit="1" customWidth="1"/>
  </cols>
  <sheetData>
    <row r="1" spans="1:11">
      <c r="B1" s="6" t="s">
        <v>6</v>
      </c>
      <c r="C1" s="13">
        <f t="shared" ref="C1:E1" si="0">C4+C3</f>
        <v>0.15838444032453625</v>
      </c>
      <c r="D1" s="14">
        <f t="shared" si="0"/>
        <v>0.26794919243112236</v>
      </c>
      <c r="E1" s="15">
        <f t="shared" si="0"/>
        <v>0.41421356237309492</v>
      </c>
      <c r="F1" s="16">
        <f>F4+F3</f>
        <v>0.57735026918962573</v>
      </c>
      <c r="G1" s="16">
        <f>G4-G3</f>
        <v>-1</v>
      </c>
      <c r="H1" s="15">
        <f t="shared" ref="H1:J1" si="1">H4-H3</f>
        <v>-0.57735026918962595</v>
      </c>
      <c r="I1" s="14">
        <f t="shared" si="1"/>
        <v>-0.41421356237309503</v>
      </c>
      <c r="J1" s="13">
        <f t="shared" si="1"/>
        <v>-0.26794919243112236</v>
      </c>
      <c r="K1" s="24">
        <f t="shared" ref="K1" si="2">K4-K3</f>
        <v>-0.15838444032453669</v>
      </c>
    </row>
    <row r="2" spans="1:11">
      <c r="B2" s="6" t="s">
        <v>5</v>
      </c>
      <c r="C2" s="11">
        <f>C4-C3</f>
        <v>-6.3137515146750438</v>
      </c>
      <c r="D2" s="10">
        <f t="shared" ref="D2:F2" si="3">D4-D3</f>
        <v>-3.7320508075688776</v>
      </c>
      <c r="E2" s="9">
        <f t="shared" si="3"/>
        <v>-2.4142135623730954</v>
      </c>
      <c r="F2" s="8">
        <f t="shared" si="3"/>
        <v>-1.7320508075688776</v>
      </c>
      <c r="G2" s="8">
        <f>G4+G3</f>
        <v>0.99999999999999989</v>
      </c>
      <c r="H2" s="9">
        <f t="shared" ref="H2:J2" si="4">H4+H3</f>
        <v>1.732050807568877</v>
      </c>
      <c r="I2" s="10">
        <f t="shared" si="4"/>
        <v>2.4142135623730949</v>
      </c>
      <c r="J2" s="11">
        <f t="shared" si="4"/>
        <v>3.7320508075688776</v>
      </c>
      <c r="K2" s="25">
        <f t="shared" ref="K2" si="5">K4+K3</f>
        <v>6.3137515146750411</v>
      </c>
    </row>
    <row r="3" spans="1:11">
      <c r="B3" s="6" t="s">
        <v>4</v>
      </c>
      <c r="C3" s="6">
        <f>ABS(1/SIN(C$6))</f>
        <v>3.2360679774997898</v>
      </c>
      <c r="D3" s="6">
        <f t="shared" ref="D3:K3" si="6">ABS(1/SIN(D$6))</f>
        <v>2</v>
      </c>
      <c r="E3" s="6">
        <f t="shared" si="6"/>
        <v>1.4142135623730951</v>
      </c>
      <c r="F3" s="6">
        <f t="shared" si="6"/>
        <v>1.1547005383792517</v>
      </c>
      <c r="G3" s="6">
        <f t="shared" si="6"/>
        <v>1</v>
      </c>
      <c r="H3" s="6">
        <f>ABS(1/SIN(H$6))</f>
        <v>1.1547005383792515</v>
      </c>
      <c r="I3" s="6">
        <f t="shared" si="6"/>
        <v>1.4142135623730949</v>
      </c>
      <c r="J3" s="6">
        <f t="shared" si="6"/>
        <v>2</v>
      </c>
      <c r="K3" s="6">
        <f t="shared" si="6"/>
        <v>3.2360679774997889</v>
      </c>
    </row>
    <row r="4" spans="1:11">
      <c r="B4" s="6" t="s">
        <v>3</v>
      </c>
      <c r="C4" s="6">
        <f>-COS(C$6)/SIN(C$6)</f>
        <v>-3.0776835371752536</v>
      </c>
      <c r="D4" s="6">
        <f t="shared" ref="D4:K4" si="7">-COS(D$6)/SIN(D$6)</f>
        <v>-1.7320508075688776</v>
      </c>
      <c r="E4" s="6">
        <f t="shared" si="7"/>
        <v>-1.0000000000000002</v>
      </c>
      <c r="F4" s="6">
        <f t="shared" si="7"/>
        <v>-0.57735026918962595</v>
      </c>
      <c r="G4" s="6">
        <f t="shared" si="7"/>
        <v>-6.1257422745431001E-17</v>
      </c>
      <c r="H4" s="6">
        <f t="shared" si="7"/>
        <v>0.57735026918962551</v>
      </c>
      <c r="I4" s="6">
        <f t="shared" si="7"/>
        <v>0.99999999999999989</v>
      </c>
      <c r="J4" s="6">
        <f t="shared" si="7"/>
        <v>1.7320508075688776</v>
      </c>
      <c r="K4" s="6">
        <f t="shared" si="7"/>
        <v>3.0776835371752522</v>
      </c>
    </row>
    <row r="5" spans="1:11">
      <c r="B5" s="4" t="s">
        <v>1</v>
      </c>
      <c r="C5" s="2">
        <f>(C2-C1)/131</f>
        <v>-4.9405617977096028E-2</v>
      </c>
      <c r="D5" s="2">
        <f t="shared" ref="D5:F5" si="8">(D2-D1)/131</f>
        <v>-3.0534351145038167E-2</v>
      </c>
      <c r="E5" s="2">
        <f t="shared" si="8"/>
        <v>-2.1591046753787712E-2</v>
      </c>
      <c r="F5" s="2">
        <f t="shared" si="8"/>
        <v>-1.7629015853118345E-2</v>
      </c>
      <c r="G5" s="2">
        <f>(G2-G1)/131</f>
        <v>1.5267175572519083E-2</v>
      </c>
      <c r="H5" s="2">
        <f t="shared" ref="H5:J5" si="9">(H2-H1)/131</f>
        <v>1.7629015853118341E-2</v>
      </c>
      <c r="I5" s="2">
        <f t="shared" si="9"/>
        <v>2.1591046753787708E-2</v>
      </c>
      <c r="J5" s="2">
        <f t="shared" si="9"/>
        <v>3.0534351145038167E-2</v>
      </c>
      <c r="K5" s="2">
        <f t="shared" ref="K5" si="10">(K2-K1)/131</f>
        <v>4.9405617977096014E-2</v>
      </c>
    </row>
    <row r="6" spans="1:11">
      <c r="B6" s="17" t="s">
        <v>8</v>
      </c>
      <c r="C6" s="22">
        <f>PI()/10</f>
        <v>0.31415926535897931</v>
      </c>
      <c r="D6" s="22">
        <f>PI()/6</f>
        <v>0.52359877559829882</v>
      </c>
      <c r="E6" s="22">
        <f>PI()/4</f>
        <v>0.78539816339744828</v>
      </c>
      <c r="F6" s="22">
        <f>PI()/3</f>
        <v>1.0471975511965976</v>
      </c>
      <c r="G6" s="22">
        <f>PI()/2</f>
        <v>1.5707963267948966</v>
      </c>
      <c r="H6" s="22">
        <f>2*PI()/3</f>
        <v>2.0943951023931953</v>
      </c>
      <c r="I6" s="22">
        <f>3*PI()/4</f>
        <v>2.3561944901923448</v>
      </c>
      <c r="J6" s="22">
        <f>5*PI()/6</f>
        <v>2.6179938779914944</v>
      </c>
      <c r="K6" s="22">
        <f>9*PI()/10</f>
        <v>2.8274333882308138</v>
      </c>
    </row>
    <row r="7" spans="1:11">
      <c r="B7" s="5" t="s">
        <v>2</v>
      </c>
      <c r="C7" s="5" t="s">
        <v>10</v>
      </c>
      <c r="D7" s="5" t="s">
        <v>11</v>
      </c>
      <c r="E7" s="5" t="s">
        <v>12</v>
      </c>
      <c r="F7" s="5" t="s">
        <v>13</v>
      </c>
      <c r="G7" s="5" t="s">
        <v>14</v>
      </c>
      <c r="H7" s="5" t="s">
        <v>15</v>
      </c>
      <c r="I7" s="5" t="s">
        <v>16</v>
      </c>
      <c r="J7" s="5" t="s">
        <v>17</v>
      </c>
      <c r="K7" s="5" t="s">
        <v>9</v>
      </c>
    </row>
    <row r="8" spans="1:11">
      <c r="A8" s="1">
        <v>0</v>
      </c>
      <c r="B8" s="7">
        <f>F2</f>
        <v>-1.7320508075688776</v>
      </c>
      <c r="F8">
        <f>SQRT(POWER((1/SIN(F$6)),2)-POWER(($B8+COS(F$6)/SIN(F$6)),2))</f>
        <v>0</v>
      </c>
    </row>
    <row r="9" spans="1:11">
      <c r="A9" s="1">
        <v>1</v>
      </c>
      <c r="B9" s="18">
        <f t="shared" ref="B9:B34" si="11">B8-A9*deltax4</f>
        <v>-1.7144217917157594</v>
      </c>
      <c r="F9">
        <f>SQRT(POWER((1/SIN(F$6)),2)-POWER(($B9+COS(F$6)/SIN(F$6)),2))</f>
        <v>0.20100170644408627</v>
      </c>
    </row>
    <row r="10" spans="1:11">
      <c r="A10" s="1">
        <v>2</v>
      </c>
      <c r="B10" s="18">
        <f t="shared" si="11"/>
        <v>-1.6791637600095226</v>
      </c>
      <c r="F10">
        <f t="shared" ref="F10:F34" si="12">SQRT(POWER((1/SIN(F$6)),2)-POWER(($B10+COS(F$6)/SIN(F$6)),2))</f>
        <v>0.3454567480606035</v>
      </c>
    </row>
    <row r="11" spans="1:11">
      <c r="A11" s="1">
        <v>2</v>
      </c>
      <c r="B11" s="18">
        <f t="shared" si="11"/>
        <v>-1.6439057283032859</v>
      </c>
      <c r="F11">
        <f t="shared" si="12"/>
        <v>0.44248478614318915</v>
      </c>
    </row>
    <row r="12" spans="1:11">
      <c r="A12" s="1">
        <v>4</v>
      </c>
      <c r="B12" s="18">
        <f t="shared" si="11"/>
        <v>-1.5733896648908126</v>
      </c>
      <c r="F12">
        <f t="shared" si="12"/>
        <v>0.58415653342622875</v>
      </c>
    </row>
    <row r="13" spans="1:11">
      <c r="A13" s="1">
        <v>4</v>
      </c>
      <c r="B13" s="18">
        <f t="shared" si="11"/>
        <v>-1.5028736014783393</v>
      </c>
      <c r="F13">
        <f t="shared" si="12"/>
        <v>0.69046353612810696</v>
      </c>
    </row>
    <row r="14" spans="1:11">
      <c r="A14" s="1">
        <v>4</v>
      </c>
      <c r="B14" s="18">
        <f t="shared" si="11"/>
        <v>-1.432357538065866</v>
      </c>
      <c r="F14">
        <f t="shared" si="12"/>
        <v>0.77607725356573021</v>
      </c>
    </row>
    <row r="15" spans="1:11">
      <c r="A15" s="1">
        <v>4</v>
      </c>
      <c r="B15" s="18">
        <f t="shared" si="11"/>
        <v>-1.3618414746533927</v>
      </c>
      <c r="F15">
        <f t="shared" si="12"/>
        <v>0.84729385804651025</v>
      </c>
    </row>
    <row r="16" spans="1:11">
      <c r="A16" s="1">
        <v>8</v>
      </c>
      <c r="B16" s="18">
        <f t="shared" si="11"/>
        <v>-1.2208093478284459</v>
      </c>
      <c r="F16">
        <f t="shared" si="12"/>
        <v>0.95879807438824916</v>
      </c>
    </row>
    <row r="17" spans="1:6">
      <c r="A17" s="1">
        <v>8</v>
      </c>
      <c r="B17" s="18">
        <f t="shared" si="11"/>
        <v>-1.079777221003499</v>
      </c>
      <c r="F17">
        <f t="shared" si="12"/>
        <v>1.0396636434079793</v>
      </c>
    </row>
    <row r="18" spans="1:6">
      <c r="A18" s="1">
        <v>8</v>
      </c>
      <c r="B18" s="18">
        <f t="shared" si="11"/>
        <v>-0.93874509417855223</v>
      </c>
      <c r="F18">
        <f t="shared" si="12"/>
        <v>1.0966891600652198</v>
      </c>
    </row>
    <row r="19" spans="1:6">
      <c r="A19" s="1">
        <v>8</v>
      </c>
      <c r="B19" s="18">
        <f t="shared" si="11"/>
        <v>-0.79771296735360542</v>
      </c>
      <c r="F19">
        <f t="shared" si="12"/>
        <v>1.133478546153929</v>
      </c>
    </row>
    <row r="20" spans="1:6">
      <c r="A20" s="1">
        <v>8</v>
      </c>
      <c r="B20" s="18">
        <f t="shared" si="11"/>
        <v>-0.6566808405286586</v>
      </c>
      <c r="F20">
        <f t="shared" si="12"/>
        <v>1.1519722191894892</v>
      </c>
    </row>
    <row r="21" spans="1:6">
      <c r="A21" s="1">
        <v>8</v>
      </c>
      <c r="B21" s="18">
        <f t="shared" si="11"/>
        <v>-0.51564871370371179</v>
      </c>
      <c r="F21">
        <f t="shared" si="12"/>
        <v>1.1530508450991883</v>
      </c>
    </row>
    <row r="22" spans="1:6">
      <c r="A22" s="1">
        <v>8</v>
      </c>
      <c r="B22" s="18">
        <f t="shared" si="11"/>
        <v>-0.37461658687876503</v>
      </c>
      <c r="F22">
        <f t="shared" si="12"/>
        <v>1.1367639981060329</v>
      </c>
    </row>
    <row r="23" spans="1:6">
      <c r="A23" s="1">
        <v>8</v>
      </c>
      <c r="B23" s="18">
        <f t="shared" si="11"/>
        <v>-0.23358446005381828</v>
      </c>
      <c r="F23">
        <f t="shared" si="12"/>
        <v>1.1023422344274654</v>
      </c>
    </row>
    <row r="24" spans="1:6">
      <c r="A24" s="1">
        <v>8</v>
      </c>
      <c r="B24" s="18">
        <f t="shared" si="11"/>
        <v>-9.2552333228871519E-2</v>
      </c>
      <c r="F24">
        <f t="shared" si="12"/>
        <v>1.0480001405636958</v>
      </c>
    </row>
    <row r="25" spans="1:6">
      <c r="A25" s="1">
        <v>8</v>
      </c>
      <c r="B25" s="18">
        <f t="shared" si="11"/>
        <v>4.8479793596075238E-2</v>
      </c>
      <c r="F25">
        <f t="shared" si="12"/>
        <v>0.97039685997378355</v>
      </c>
    </row>
    <row r="26" spans="1:6">
      <c r="A26" s="1">
        <v>8</v>
      </c>
      <c r="B26" s="18">
        <f t="shared" si="11"/>
        <v>0.189511920421022</v>
      </c>
      <c r="F26">
        <f t="shared" si="12"/>
        <v>0.86328194437211314</v>
      </c>
    </row>
    <row r="27" spans="1:6">
      <c r="A27" s="1">
        <v>4</v>
      </c>
      <c r="B27" s="18">
        <f t="shared" si="11"/>
        <v>0.26002798383349535</v>
      </c>
      <c r="F27">
        <f t="shared" si="12"/>
        <v>0.79506666053688801</v>
      </c>
    </row>
    <row r="28" spans="1:6">
      <c r="A28" s="1">
        <v>4</v>
      </c>
      <c r="B28" s="18">
        <f t="shared" si="11"/>
        <v>0.33054404724596875</v>
      </c>
      <c r="F28">
        <f t="shared" si="12"/>
        <v>0.71348527911743065</v>
      </c>
    </row>
    <row r="29" spans="1:6">
      <c r="A29" s="1">
        <v>4</v>
      </c>
      <c r="B29" s="18">
        <f t="shared" si="11"/>
        <v>0.40106011065844216</v>
      </c>
      <c r="F29">
        <f t="shared" si="12"/>
        <v>0.61322627303377408</v>
      </c>
    </row>
    <row r="30" spans="1:6">
      <c r="A30" s="1">
        <v>4</v>
      </c>
      <c r="B30" s="18">
        <f t="shared" si="11"/>
        <v>0.47157617407091557</v>
      </c>
      <c r="F30">
        <f t="shared" si="12"/>
        <v>0.48279048246845524</v>
      </c>
    </row>
    <row r="31" spans="1:6">
      <c r="A31" s="1">
        <v>2</v>
      </c>
      <c r="B31" s="18">
        <f t="shared" si="11"/>
        <v>0.50683420577715221</v>
      </c>
      <c r="F31">
        <f t="shared" si="12"/>
        <v>0.39733783808535689</v>
      </c>
    </row>
    <row r="32" spans="1:6">
      <c r="A32" s="1">
        <v>2</v>
      </c>
      <c r="B32" s="18">
        <f t="shared" si="11"/>
        <v>0.54209223748338886</v>
      </c>
      <c r="F32">
        <f t="shared" si="12"/>
        <v>0.28316392352658676</v>
      </c>
    </row>
    <row r="33" spans="1:6">
      <c r="A33" s="1">
        <v>1</v>
      </c>
      <c r="B33" s="18">
        <f t="shared" si="11"/>
        <v>0.55972125333650724</v>
      </c>
      <c r="F33">
        <f t="shared" si="12"/>
        <v>0.20100170644408738</v>
      </c>
    </row>
    <row r="34" spans="1:6">
      <c r="A34" s="1">
        <v>1</v>
      </c>
      <c r="B34" s="18">
        <f t="shared" si="11"/>
        <v>0.57735026918962562</v>
      </c>
      <c r="F34">
        <f t="shared" si="12"/>
        <v>2.1073424255447017E-8</v>
      </c>
    </row>
    <row r="35" spans="1:6">
      <c r="A35" s="1">
        <v>1</v>
      </c>
      <c r="B35" s="18">
        <f t="shared" ref="B35:B60" si="13">B34+A35*deltax4</f>
        <v>0.55972125333650724</v>
      </c>
      <c r="F35">
        <f>-SQRT(POWER((1/SIN(F$6)),2)-POWER(($B35+COS(F$6)/SIN(F$6)),2))</f>
        <v>-0.20100170644408738</v>
      </c>
    </row>
    <row r="36" spans="1:6">
      <c r="A36" s="1">
        <v>1</v>
      </c>
      <c r="B36" s="18">
        <f t="shared" si="13"/>
        <v>0.54209223748338886</v>
      </c>
      <c r="F36">
        <f t="shared" ref="F36:F60" si="14">-SQRT(POWER((1/SIN(F$6)),2)-POWER(($B36+COS(F$6)/SIN(F$6)),2))</f>
        <v>-0.28316392352658676</v>
      </c>
    </row>
    <row r="37" spans="1:6">
      <c r="A37" s="1">
        <v>2</v>
      </c>
      <c r="B37" s="18">
        <f t="shared" si="13"/>
        <v>0.50683420577715221</v>
      </c>
      <c r="F37">
        <f t="shared" si="14"/>
        <v>-0.39733783808535689</v>
      </c>
    </row>
    <row r="38" spans="1:6">
      <c r="A38" s="1">
        <v>2</v>
      </c>
      <c r="B38" s="18">
        <f t="shared" si="13"/>
        <v>0.47157617407091551</v>
      </c>
      <c r="F38">
        <f t="shared" si="14"/>
        <v>-0.48279048246845524</v>
      </c>
    </row>
    <row r="39" spans="1:6" s="12" customFormat="1">
      <c r="A39" s="1">
        <v>4</v>
      </c>
      <c r="B39" s="18">
        <f t="shared" si="13"/>
        <v>0.40106011065844216</v>
      </c>
      <c r="F39">
        <f t="shared" si="14"/>
        <v>-0.61322627303377408</v>
      </c>
    </row>
    <row r="40" spans="1:6">
      <c r="A40" s="1">
        <v>4</v>
      </c>
      <c r="B40" s="18">
        <f t="shared" si="13"/>
        <v>0.33054404724596875</v>
      </c>
      <c r="F40">
        <f t="shared" si="14"/>
        <v>-0.71348527911743065</v>
      </c>
    </row>
    <row r="41" spans="1:6">
      <c r="A41" s="1">
        <v>4</v>
      </c>
      <c r="B41" s="18">
        <f t="shared" si="13"/>
        <v>0.26002798383349535</v>
      </c>
      <c r="F41">
        <f t="shared" si="14"/>
        <v>-0.79506666053688801</v>
      </c>
    </row>
    <row r="42" spans="1:6">
      <c r="A42" s="1">
        <v>4</v>
      </c>
      <c r="B42" s="18">
        <f t="shared" si="13"/>
        <v>0.18951192042102197</v>
      </c>
      <c r="F42">
        <f t="shared" si="14"/>
        <v>-0.86328194437211325</v>
      </c>
    </row>
    <row r="43" spans="1:6">
      <c r="A43" s="1">
        <v>8</v>
      </c>
      <c r="B43" s="18">
        <f t="shared" si="13"/>
        <v>4.847979359607521E-2</v>
      </c>
      <c r="F43">
        <f t="shared" si="14"/>
        <v>-0.97039685997378355</v>
      </c>
    </row>
    <row r="44" spans="1:6">
      <c r="A44" s="1">
        <v>8</v>
      </c>
      <c r="B44" s="18">
        <f t="shared" si="13"/>
        <v>-9.2552333228871547E-2</v>
      </c>
      <c r="F44">
        <f t="shared" si="14"/>
        <v>-1.0480001405636958</v>
      </c>
    </row>
    <row r="45" spans="1:6">
      <c r="A45" s="1">
        <v>8</v>
      </c>
      <c r="B45" s="18">
        <f t="shared" si="13"/>
        <v>-0.2335844600538183</v>
      </c>
      <c r="F45">
        <f t="shared" si="14"/>
        <v>-1.1023422344274654</v>
      </c>
    </row>
    <row r="46" spans="1:6">
      <c r="A46" s="1">
        <v>8</v>
      </c>
      <c r="B46" s="18">
        <f t="shared" si="13"/>
        <v>-0.37461658687876509</v>
      </c>
      <c r="F46">
        <f t="shared" si="14"/>
        <v>-1.1367639981060329</v>
      </c>
    </row>
    <row r="47" spans="1:6">
      <c r="A47" s="1">
        <v>8</v>
      </c>
      <c r="B47" s="18">
        <f t="shared" si="13"/>
        <v>-0.51564871370371179</v>
      </c>
      <c r="F47">
        <f t="shared" si="14"/>
        <v>-1.1530508450991883</v>
      </c>
    </row>
    <row r="48" spans="1:6">
      <c r="A48" s="1">
        <v>8</v>
      </c>
      <c r="B48" s="18">
        <f t="shared" si="13"/>
        <v>-0.6566808405286586</v>
      </c>
      <c r="F48">
        <f t="shared" si="14"/>
        <v>-1.1519722191894892</v>
      </c>
    </row>
    <row r="49" spans="1:6">
      <c r="A49" s="1">
        <v>8</v>
      </c>
      <c r="B49" s="18">
        <f t="shared" si="13"/>
        <v>-0.79771296735360542</v>
      </c>
      <c r="F49">
        <f t="shared" si="14"/>
        <v>-1.133478546153929</v>
      </c>
    </row>
    <row r="50" spans="1:6">
      <c r="A50" s="1">
        <v>8</v>
      </c>
      <c r="B50" s="18">
        <f t="shared" si="13"/>
        <v>-0.93874509417855223</v>
      </c>
      <c r="F50">
        <f t="shared" si="14"/>
        <v>-1.0966891600652198</v>
      </c>
    </row>
    <row r="51" spans="1:6">
      <c r="A51" s="1">
        <v>8</v>
      </c>
      <c r="B51" s="18">
        <f t="shared" si="13"/>
        <v>-1.079777221003499</v>
      </c>
      <c r="F51">
        <f t="shared" si="14"/>
        <v>-1.0396636434079793</v>
      </c>
    </row>
    <row r="52" spans="1:6">
      <c r="A52" s="1">
        <v>8</v>
      </c>
      <c r="B52" s="18">
        <f t="shared" si="13"/>
        <v>-1.2208093478284459</v>
      </c>
      <c r="F52">
        <f t="shared" si="14"/>
        <v>-0.95879807438824916</v>
      </c>
    </row>
    <row r="53" spans="1:6">
      <c r="A53" s="1">
        <v>8</v>
      </c>
      <c r="B53" s="18">
        <f t="shared" si="13"/>
        <v>-1.3618414746533927</v>
      </c>
      <c r="F53">
        <f t="shared" si="14"/>
        <v>-0.84729385804651025</v>
      </c>
    </row>
    <row r="54" spans="1:6">
      <c r="A54" s="1">
        <v>4</v>
      </c>
      <c r="B54" s="18">
        <f t="shared" si="13"/>
        <v>-1.432357538065866</v>
      </c>
      <c r="F54">
        <f t="shared" si="14"/>
        <v>-0.77607725356573021</v>
      </c>
    </row>
    <row r="55" spans="1:6">
      <c r="A55" s="1">
        <v>4</v>
      </c>
      <c r="B55" s="18">
        <f t="shared" si="13"/>
        <v>-1.5028736014783393</v>
      </c>
      <c r="F55">
        <f t="shared" si="14"/>
        <v>-0.69046353612810696</v>
      </c>
    </row>
    <row r="56" spans="1:6">
      <c r="A56" s="1">
        <v>4</v>
      </c>
      <c r="B56" s="18">
        <f t="shared" si="13"/>
        <v>-1.5733896648908126</v>
      </c>
      <c r="F56">
        <f t="shared" si="14"/>
        <v>-0.58415653342622875</v>
      </c>
    </row>
    <row r="57" spans="1:6">
      <c r="A57" s="1">
        <v>4</v>
      </c>
      <c r="B57" s="18">
        <f t="shared" si="13"/>
        <v>-1.6439057283032859</v>
      </c>
      <c r="F57">
        <f t="shared" si="14"/>
        <v>-0.44248478614318915</v>
      </c>
    </row>
    <row r="58" spans="1:6">
      <c r="A58" s="1">
        <v>2</v>
      </c>
      <c r="B58" s="18">
        <f t="shared" si="13"/>
        <v>-1.6791637600095226</v>
      </c>
      <c r="F58">
        <f t="shared" si="14"/>
        <v>-0.3454567480606035</v>
      </c>
    </row>
    <row r="59" spans="1:6">
      <c r="A59" s="1">
        <v>2</v>
      </c>
      <c r="B59" s="18">
        <f t="shared" si="13"/>
        <v>-1.7144217917157594</v>
      </c>
      <c r="F59">
        <f t="shared" si="14"/>
        <v>-0.20100170644408627</v>
      </c>
    </row>
    <row r="60" spans="1:6">
      <c r="A60" s="1">
        <v>1</v>
      </c>
      <c r="B60" s="18">
        <f t="shared" si="13"/>
        <v>-1.7320508075688776</v>
      </c>
      <c r="F60">
        <f t="shared" si="14"/>
        <v>0</v>
      </c>
    </row>
    <row r="61" spans="1:6">
      <c r="B61" s="18"/>
      <c r="F61" s="12"/>
    </row>
    <row r="62" spans="1:6">
      <c r="A62" s="1">
        <v>0</v>
      </c>
      <c r="B62" s="19">
        <f>E2</f>
        <v>-2.4142135623730954</v>
      </c>
      <c r="E62">
        <f>SQRT(POWER((1/SIN(E$6)),2)-POWER(($B62+COS(E$6)/SIN(E$6)),2))</f>
        <v>0</v>
      </c>
    </row>
    <row r="63" spans="1:6">
      <c r="A63" s="1">
        <v>1</v>
      </c>
      <c r="B63" s="18">
        <f t="shared" ref="B63:B88" si="15">B62-A63*deltax3</f>
        <v>-2.3926225156193075</v>
      </c>
      <c r="E63">
        <f>SQRT(POWER((1/SIN(E$6)),2)-POWER(($B63+COS(E$6)/SIN(E$6)),2))</f>
        <v>0.24617580910835374</v>
      </c>
    </row>
    <row r="64" spans="1:6">
      <c r="A64" s="1">
        <v>2</v>
      </c>
      <c r="B64" s="18">
        <f t="shared" si="15"/>
        <v>-2.3494404221117322</v>
      </c>
      <c r="E64">
        <f t="shared" ref="E64:E88" si="16">SQRT(POWER((1/SIN(E$6)),2)-POWER(($B64+COS(E$6)/SIN(E$6)),2))</f>
        <v>0.42309638047484066</v>
      </c>
    </row>
    <row r="65" spans="1:10">
      <c r="A65" s="1">
        <v>2</v>
      </c>
      <c r="B65" s="18">
        <f t="shared" si="15"/>
        <v>-2.3062583286041569</v>
      </c>
      <c r="E65">
        <f t="shared" si="16"/>
        <v>0.54193097249767475</v>
      </c>
    </row>
    <row r="66" spans="1:10">
      <c r="A66" s="1">
        <v>4</v>
      </c>
      <c r="B66" s="18">
        <f t="shared" si="15"/>
        <v>-2.2198941415890059</v>
      </c>
      <c r="E66">
        <f t="shared" si="16"/>
        <v>0.71544271840366336</v>
      </c>
    </row>
    <row r="67" spans="1:10">
      <c r="A67" s="1">
        <v>4</v>
      </c>
      <c r="B67" s="18">
        <f t="shared" si="15"/>
        <v>-2.1335299545738549</v>
      </c>
      <c r="E67">
        <f t="shared" si="16"/>
        <v>0.84564167475580077</v>
      </c>
    </row>
    <row r="68" spans="1:10">
      <c r="A68" s="1">
        <v>4</v>
      </c>
      <c r="B68" s="18">
        <f t="shared" si="15"/>
        <v>-2.0471657675587038</v>
      </c>
      <c r="E68">
        <f t="shared" si="16"/>
        <v>0.95049663610829871</v>
      </c>
    </row>
    <row r="69" spans="1:10">
      <c r="A69" s="1">
        <v>4</v>
      </c>
      <c r="B69" s="18">
        <f t="shared" si="15"/>
        <v>-1.960801580543553</v>
      </c>
      <c r="E69">
        <f t="shared" si="16"/>
        <v>1.0377188072040571</v>
      </c>
    </row>
    <row r="70" spans="1:10">
      <c r="A70" s="1">
        <v>8</v>
      </c>
      <c r="B70" s="18">
        <f t="shared" si="15"/>
        <v>-1.7880732065132514</v>
      </c>
      <c r="E70">
        <f t="shared" si="16"/>
        <v>1.1742830243071398</v>
      </c>
    </row>
    <row r="71" spans="1:10">
      <c r="A71" s="1">
        <v>8</v>
      </c>
      <c r="B71" s="18">
        <f t="shared" si="15"/>
        <v>-1.6153448324829498</v>
      </c>
      <c r="C71" s="12"/>
      <c r="D71" s="12"/>
      <c r="E71">
        <f t="shared" si="16"/>
        <v>1.2733227152362165</v>
      </c>
      <c r="F71" s="12"/>
      <c r="G71" s="12"/>
      <c r="H71" s="12"/>
      <c r="I71" s="12"/>
      <c r="J71" s="12"/>
    </row>
    <row r="72" spans="1:10">
      <c r="A72" s="1">
        <v>8</v>
      </c>
      <c r="B72" s="18">
        <f t="shared" si="15"/>
        <v>-1.4426164584526482</v>
      </c>
      <c r="C72" s="12"/>
      <c r="D72" s="12"/>
      <c r="E72">
        <f t="shared" si="16"/>
        <v>1.3431644243006273</v>
      </c>
      <c r="F72" s="12"/>
      <c r="G72" s="12"/>
      <c r="H72" s="12"/>
      <c r="I72" s="12"/>
      <c r="J72" s="12"/>
    </row>
    <row r="73" spans="1:10">
      <c r="A73" s="1">
        <v>8</v>
      </c>
      <c r="B73" s="18">
        <f t="shared" si="15"/>
        <v>-1.2698880844223466</v>
      </c>
      <c r="E73">
        <f t="shared" si="16"/>
        <v>1.3882220362344191</v>
      </c>
    </row>
    <row r="74" spans="1:10">
      <c r="A74" s="1">
        <v>8</v>
      </c>
      <c r="B74" s="18">
        <f t="shared" si="15"/>
        <v>-1.097159710392045</v>
      </c>
      <c r="E74">
        <f t="shared" si="16"/>
        <v>1.4108720674379143</v>
      </c>
    </row>
    <row r="75" spans="1:10">
      <c r="A75" s="1">
        <v>8</v>
      </c>
      <c r="B75" s="18">
        <f t="shared" si="15"/>
        <v>-0.92443133636174324</v>
      </c>
      <c r="E75">
        <f t="shared" si="16"/>
        <v>1.4121931089889683</v>
      </c>
    </row>
    <row r="76" spans="1:10">
      <c r="A76" s="1">
        <v>8</v>
      </c>
      <c r="B76" s="18">
        <f t="shared" si="15"/>
        <v>-0.75170296233144152</v>
      </c>
      <c r="E76">
        <f t="shared" si="16"/>
        <v>1.3922458766629617</v>
      </c>
    </row>
    <row r="77" spans="1:10">
      <c r="A77" s="1">
        <v>8</v>
      </c>
      <c r="B77" s="18">
        <f t="shared" si="15"/>
        <v>-0.57897458830113979</v>
      </c>
      <c r="E77">
        <f t="shared" si="16"/>
        <v>1.3500879981333831</v>
      </c>
    </row>
    <row r="78" spans="1:10">
      <c r="A78" s="1">
        <v>8</v>
      </c>
      <c r="B78" s="18">
        <f t="shared" si="15"/>
        <v>-0.40624621427083807</v>
      </c>
      <c r="E78">
        <f t="shared" si="16"/>
        <v>1.2835327973730506</v>
      </c>
    </row>
    <row r="79" spans="1:10">
      <c r="A79" s="1">
        <v>8</v>
      </c>
      <c r="B79" s="18">
        <f t="shared" si="15"/>
        <v>-0.23351784024053637</v>
      </c>
      <c r="E79">
        <f t="shared" si="16"/>
        <v>1.1884885774673932</v>
      </c>
    </row>
    <row r="80" spans="1:10">
      <c r="A80" s="1">
        <v>8</v>
      </c>
      <c r="B80" s="18">
        <f t="shared" si="15"/>
        <v>-6.0789466210234677E-2</v>
      </c>
      <c r="E80">
        <f t="shared" si="16"/>
        <v>1.0573001339347043</v>
      </c>
    </row>
    <row r="81" spans="1:5">
      <c r="A81" s="1">
        <v>4</v>
      </c>
      <c r="B81" s="18">
        <f t="shared" si="15"/>
        <v>2.5574720804916171E-2</v>
      </c>
      <c r="E81">
        <f t="shared" si="16"/>
        <v>0.97375381490699087</v>
      </c>
    </row>
    <row r="82" spans="1:5">
      <c r="A82" s="1">
        <v>4</v>
      </c>
      <c r="B82" s="18">
        <f t="shared" si="15"/>
        <v>0.11193890782006702</v>
      </c>
      <c r="E82">
        <f t="shared" si="16"/>
        <v>0.87383743641246947</v>
      </c>
    </row>
    <row r="83" spans="1:5">
      <c r="A83" s="1">
        <v>4</v>
      </c>
      <c r="B83" s="18">
        <f t="shared" si="15"/>
        <v>0.19830309483521785</v>
      </c>
      <c r="E83">
        <f t="shared" si="16"/>
        <v>0.75104573290069288</v>
      </c>
    </row>
    <row r="84" spans="1:5">
      <c r="A84" s="1">
        <v>4</v>
      </c>
      <c r="B84" s="18">
        <f t="shared" si="15"/>
        <v>0.28466728185036871</v>
      </c>
      <c r="E84">
        <f t="shared" si="16"/>
        <v>0.59129516735991072</v>
      </c>
    </row>
    <row r="85" spans="1:5">
      <c r="A85" s="1">
        <v>2</v>
      </c>
      <c r="B85" s="18">
        <f t="shared" si="15"/>
        <v>0.32784937535794412</v>
      </c>
      <c r="E85">
        <f t="shared" si="16"/>
        <v>0.48663747940486202</v>
      </c>
    </row>
    <row r="86" spans="1:5">
      <c r="A86" s="1">
        <v>2</v>
      </c>
      <c r="B86" s="18">
        <f t="shared" si="15"/>
        <v>0.37103146886551952</v>
      </c>
      <c r="E86">
        <f t="shared" si="16"/>
        <v>0.34680356310230731</v>
      </c>
    </row>
    <row r="87" spans="1:5">
      <c r="A87" s="1">
        <v>1</v>
      </c>
      <c r="B87" s="18">
        <f t="shared" si="15"/>
        <v>0.39262251561930722</v>
      </c>
      <c r="E87">
        <f t="shared" si="16"/>
        <v>0.24617580910835282</v>
      </c>
    </row>
    <row r="88" spans="1:5">
      <c r="A88" s="1">
        <v>1</v>
      </c>
      <c r="B88" s="18">
        <f t="shared" si="15"/>
        <v>0.41421356237309492</v>
      </c>
      <c r="E88">
        <f t="shared" si="16"/>
        <v>0</v>
      </c>
    </row>
    <row r="89" spans="1:5">
      <c r="A89" s="1">
        <v>1</v>
      </c>
      <c r="B89" s="18">
        <f t="shared" ref="B89:B114" si="17">B88+A89*deltax3</f>
        <v>0.39262251561930722</v>
      </c>
      <c r="E89">
        <f>-SQRT(POWER((1/SIN(E$6)),2)-POWER(($B89+COS(E$6)/SIN(E$6)),2))</f>
        <v>-0.24617580910835282</v>
      </c>
    </row>
    <row r="90" spans="1:5">
      <c r="A90" s="1">
        <v>1</v>
      </c>
      <c r="B90" s="18">
        <f t="shared" si="17"/>
        <v>0.37103146886551952</v>
      </c>
      <c r="E90">
        <f t="shared" ref="E90:E114" si="18">-SQRT(POWER((1/SIN(E$6)),2)-POWER(($B90+COS(E$6)/SIN(E$6)),2))</f>
        <v>-0.34680356310230731</v>
      </c>
    </row>
    <row r="91" spans="1:5">
      <c r="A91" s="1">
        <v>2</v>
      </c>
      <c r="B91" s="18">
        <f t="shared" si="17"/>
        <v>0.32784937535794412</v>
      </c>
      <c r="E91">
        <f t="shared" si="18"/>
        <v>-0.48663747940486202</v>
      </c>
    </row>
    <row r="92" spans="1:5">
      <c r="A92" s="1">
        <v>2</v>
      </c>
      <c r="B92" s="18">
        <f t="shared" si="17"/>
        <v>0.28466728185036871</v>
      </c>
      <c r="E92">
        <f t="shared" si="18"/>
        <v>-0.59129516735991072</v>
      </c>
    </row>
    <row r="93" spans="1:5">
      <c r="A93" s="1">
        <v>4</v>
      </c>
      <c r="B93" s="18">
        <f t="shared" si="17"/>
        <v>0.19830309483521785</v>
      </c>
      <c r="E93">
        <f t="shared" si="18"/>
        <v>-0.75104573290069288</v>
      </c>
    </row>
    <row r="94" spans="1:5">
      <c r="A94" s="1">
        <v>4</v>
      </c>
      <c r="B94" s="18">
        <f t="shared" si="17"/>
        <v>0.111938907820067</v>
      </c>
      <c r="E94">
        <f t="shared" si="18"/>
        <v>-0.87383743641246947</v>
      </c>
    </row>
    <row r="95" spans="1:5">
      <c r="A95" s="1">
        <v>4</v>
      </c>
      <c r="B95" s="18">
        <f t="shared" si="17"/>
        <v>2.5574720804916157E-2</v>
      </c>
      <c r="E95">
        <f t="shared" si="18"/>
        <v>-0.97375381490699087</v>
      </c>
    </row>
    <row r="96" spans="1:5">
      <c r="A96" s="1">
        <v>4</v>
      </c>
      <c r="B96" s="18">
        <f t="shared" si="17"/>
        <v>-6.0789466210234691E-2</v>
      </c>
      <c r="E96">
        <f t="shared" si="18"/>
        <v>-1.0573001339347046</v>
      </c>
    </row>
    <row r="97" spans="1:5">
      <c r="A97" s="1">
        <v>8</v>
      </c>
      <c r="B97" s="18">
        <f t="shared" si="17"/>
        <v>-0.2335178402405364</v>
      </c>
      <c r="E97">
        <f t="shared" si="18"/>
        <v>-1.1884885774673932</v>
      </c>
    </row>
    <row r="98" spans="1:5">
      <c r="A98" s="1">
        <v>8</v>
      </c>
      <c r="B98" s="18">
        <f t="shared" si="17"/>
        <v>-0.40624621427083807</v>
      </c>
      <c r="E98">
        <f t="shared" si="18"/>
        <v>-1.2835327973730506</v>
      </c>
    </row>
    <row r="99" spans="1:5">
      <c r="A99" s="1">
        <v>8</v>
      </c>
      <c r="B99" s="18">
        <f t="shared" si="17"/>
        <v>-0.57897458830113979</v>
      </c>
      <c r="E99">
        <f t="shared" si="18"/>
        <v>-1.3500879981333831</v>
      </c>
    </row>
    <row r="100" spans="1:5">
      <c r="A100" s="1">
        <v>8</v>
      </c>
      <c r="B100" s="18">
        <f t="shared" si="17"/>
        <v>-0.75170296233144152</v>
      </c>
      <c r="E100">
        <f t="shared" si="18"/>
        <v>-1.3922458766629617</v>
      </c>
    </row>
    <row r="101" spans="1:5">
      <c r="A101" s="1">
        <v>8</v>
      </c>
      <c r="B101" s="18">
        <f t="shared" si="17"/>
        <v>-0.92443133636174324</v>
      </c>
      <c r="E101">
        <f t="shared" si="18"/>
        <v>-1.4121931089889683</v>
      </c>
    </row>
    <row r="102" spans="1:5">
      <c r="A102" s="1">
        <v>8</v>
      </c>
      <c r="B102" s="18">
        <f t="shared" si="17"/>
        <v>-1.097159710392045</v>
      </c>
      <c r="E102">
        <f t="shared" si="18"/>
        <v>-1.4108720674379143</v>
      </c>
    </row>
    <row r="103" spans="1:5">
      <c r="A103" s="1">
        <v>8</v>
      </c>
      <c r="B103" s="18">
        <f t="shared" si="17"/>
        <v>-1.2698880844223466</v>
      </c>
      <c r="E103">
        <f t="shared" si="18"/>
        <v>-1.3882220362344191</v>
      </c>
    </row>
    <row r="104" spans="1:5">
      <c r="A104" s="1">
        <v>8</v>
      </c>
      <c r="B104" s="18">
        <f t="shared" si="17"/>
        <v>-1.4426164584526482</v>
      </c>
      <c r="E104">
        <f t="shared" si="18"/>
        <v>-1.3431644243006273</v>
      </c>
    </row>
    <row r="105" spans="1:5">
      <c r="A105" s="1">
        <v>8</v>
      </c>
      <c r="B105" s="18">
        <f t="shared" si="17"/>
        <v>-1.6153448324829498</v>
      </c>
      <c r="E105">
        <f t="shared" si="18"/>
        <v>-1.2733227152362165</v>
      </c>
    </row>
    <row r="106" spans="1:5">
      <c r="A106" s="1">
        <v>8</v>
      </c>
      <c r="B106" s="18">
        <f t="shared" si="17"/>
        <v>-1.7880732065132514</v>
      </c>
      <c r="E106">
        <f t="shared" si="18"/>
        <v>-1.1742830243071398</v>
      </c>
    </row>
    <row r="107" spans="1:5">
      <c r="A107" s="1">
        <v>8</v>
      </c>
      <c r="B107" s="18">
        <f t="shared" si="17"/>
        <v>-1.960801580543553</v>
      </c>
      <c r="E107">
        <f t="shared" si="18"/>
        <v>-1.0377188072040571</v>
      </c>
    </row>
    <row r="108" spans="1:5">
      <c r="A108" s="1">
        <v>4</v>
      </c>
      <c r="B108" s="18">
        <f t="shared" si="17"/>
        <v>-2.0471657675587038</v>
      </c>
      <c r="E108">
        <f t="shared" si="18"/>
        <v>-0.95049663610829871</v>
      </c>
    </row>
    <row r="109" spans="1:5">
      <c r="A109" s="1">
        <v>4</v>
      </c>
      <c r="B109" s="18">
        <f t="shared" si="17"/>
        <v>-2.1335299545738549</v>
      </c>
      <c r="E109">
        <f t="shared" si="18"/>
        <v>-0.84564167475580077</v>
      </c>
    </row>
    <row r="110" spans="1:5">
      <c r="A110" s="1">
        <v>4</v>
      </c>
      <c r="B110" s="18">
        <f t="shared" si="17"/>
        <v>-2.2198941415890059</v>
      </c>
      <c r="E110">
        <f t="shared" si="18"/>
        <v>-0.71544271840366336</v>
      </c>
    </row>
    <row r="111" spans="1:5">
      <c r="A111" s="1">
        <v>4</v>
      </c>
      <c r="B111" s="18">
        <f t="shared" si="17"/>
        <v>-2.3062583286041569</v>
      </c>
      <c r="E111">
        <f t="shared" si="18"/>
        <v>-0.54193097249767475</v>
      </c>
    </row>
    <row r="112" spans="1:5">
      <c r="A112" s="1">
        <v>2</v>
      </c>
      <c r="B112" s="18">
        <f t="shared" si="17"/>
        <v>-2.3494404221117322</v>
      </c>
      <c r="E112">
        <f t="shared" si="18"/>
        <v>-0.42309638047484066</v>
      </c>
    </row>
    <row r="113" spans="1:5">
      <c r="A113" s="1">
        <v>2</v>
      </c>
      <c r="B113" s="18">
        <f t="shared" si="17"/>
        <v>-2.3926225156193075</v>
      </c>
      <c r="E113">
        <f t="shared" si="18"/>
        <v>-0.24617580910835374</v>
      </c>
    </row>
    <row r="114" spans="1:5">
      <c r="A114" s="1">
        <v>1</v>
      </c>
      <c r="B114" s="18">
        <f t="shared" si="17"/>
        <v>-2.4142135623730954</v>
      </c>
      <c r="E114">
        <f t="shared" si="18"/>
        <v>0</v>
      </c>
    </row>
    <row r="115" spans="1:5">
      <c r="B115" s="18"/>
      <c r="E115" s="12"/>
    </row>
    <row r="116" spans="1:5">
      <c r="A116" s="1">
        <v>0</v>
      </c>
      <c r="B116" s="20">
        <f>D2+0.000001</f>
        <v>-3.7320498075688775</v>
      </c>
      <c r="D116">
        <f>SQRT(POWER((1/SIN(D$6)),2)-POWER(($B116+COS(D$6)/SIN(D$6)),2))</f>
        <v>1.9999997501175372E-3</v>
      </c>
      <c r="E116" s="12"/>
    </row>
    <row r="117" spans="1:5">
      <c r="A117" s="1">
        <v>1</v>
      </c>
      <c r="B117" s="18">
        <f t="shared" ref="B117:B142" si="19">B116-A117*deltax2</f>
        <v>-3.7015154564238393</v>
      </c>
      <c r="D117">
        <f>SQRT(POWER((1/SIN(D$6)),2)-POWER(($B117+COS(D$6)/SIN(D$6)),2))</f>
        <v>0.34815082494603217</v>
      </c>
      <c r="E117" s="12"/>
    </row>
    <row r="118" spans="1:5">
      <c r="A118" s="1">
        <v>2</v>
      </c>
      <c r="B118" s="18">
        <f t="shared" si="19"/>
        <v>-3.6404467541337628</v>
      </c>
      <c r="D118">
        <f t="shared" ref="D118:D142" si="20">SQRT(POWER((1/SIN(D$6)),2)-POWER(($B118+COS(D$6)/SIN(D$6)),2))</f>
        <v>0.59835182888892047</v>
      </c>
      <c r="E118" s="12"/>
    </row>
    <row r="119" spans="1:5">
      <c r="A119" s="1">
        <v>2</v>
      </c>
      <c r="B119" s="18">
        <f t="shared" si="19"/>
        <v>-3.5793780518436864</v>
      </c>
      <c r="D119">
        <f t="shared" si="20"/>
        <v>0.76640854154950611</v>
      </c>
      <c r="E119" s="12"/>
    </row>
    <row r="120" spans="1:5">
      <c r="A120" s="1">
        <v>4</v>
      </c>
      <c r="B120" s="18">
        <f t="shared" si="19"/>
        <v>-3.4572406472635335</v>
      </c>
      <c r="D120">
        <f t="shared" si="20"/>
        <v>1.0117905005554892</v>
      </c>
      <c r="E120" s="12"/>
    </row>
    <row r="121" spans="1:5">
      <c r="A121" s="1">
        <v>4</v>
      </c>
      <c r="B121" s="18">
        <f t="shared" si="19"/>
        <v>-3.3351032426833807</v>
      </c>
      <c r="D121">
        <f t="shared" si="20"/>
        <v>1.1959192657840505</v>
      </c>
      <c r="E121" s="12"/>
    </row>
    <row r="122" spans="1:5">
      <c r="A122" s="1">
        <v>4</v>
      </c>
      <c r="B122" s="18">
        <f t="shared" si="19"/>
        <v>-3.2129658381032278</v>
      </c>
      <c r="D122">
        <f t="shared" si="20"/>
        <v>1.3442063354773497</v>
      </c>
      <c r="E122" s="12"/>
    </row>
    <row r="123" spans="1:5">
      <c r="A123" s="1">
        <v>4</v>
      </c>
      <c r="B123" s="18">
        <f t="shared" si="19"/>
        <v>-3.0908284335230749</v>
      </c>
      <c r="D123">
        <f t="shared" si="20"/>
        <v>1.4675569369555226</v>
      </c>
      <c r="E123" s="12"/>
    </row>
    <row r="124" spans="1:5">
      <c r="A124" s="1">
        <v>8</v>
      </c>
      <c r="B124" s="18">
        <f t="shared" si="19"/>
        <v>-2.8465536243627696</v>
      </c>
      <c r="D124">
        <f t="shared" si="20"/>
        <v>1.6606876501493231</v>
      </c>
      <c r="E124" s="12"/>
    </row>
    <row r="125" spans="1:5">
      <c r="A125" s="1">
        <v>8</v>
      </c>
      <c r="B125" s="18">
        <f t="shared" si="19"/>
        <v>-2.6022788152024643</v>
      </c>
      <c r="D125">
        <f t="shared" si="20"/>
        <v>1.8007507364235835</v>
      </c>
      <c r="E125" s="12"/>
    </row>
    <row r="126" spans="1:5">
      <c r="A126" s="1">
        <v>8</v>
      </c>
      <c r="B126" s="18">
        <f t="shared" si="19"/>
        <v>-2.358004006042159</v>
      </c>
      <c r="D126">
        <f t="shared" si="20"/>
        <v>1.899521674875301</v>
      </c>
      <c r="E126" s="12"/>
    </row>
    <row r="127" spans="1:5">
      <c r="A127" s="1">
        <v>8</v>
      </c>
      <c r="B127" s="18">
        <f t="shared" si="19"/>
        <v>-2.1137291968818537</v>
      </c>
      <c r="D127">
        <f t="shared" si="20"/>
        <v>1.9632426256404103</v>
      </c>
      <c r="E127" s="12"/>
    </row>
    <row r="128" spans="1:5">
      <c r="A128" s="1">
        <v>8</v>
      </c>
      <c r="B128" s="18">
        <f t="shared" si="19"/>
        <v>-1.8694543877215484</v>
      </c>
      <c r="D128">
        <f t="shared" si="20"/>
        <v>1.9952744814088181</v>
      </c>
      <c r="E128" s="12"/>
    </row>
    <row r="129" spans="1:5">
      <c r="A129" s="1">
        <v>8</v>
      </c>
      <c r="B129" s="18">
        <f t="shared" si="19"/>
        <v>-1.6251795785612431</v>
      </c>
      <c r="D129">
        <f t="shared" si="20"/>
        <v>1.997142593910209</v>
      </c>
      <c r="E129" s="12"/>
    </row>
    <row r="130" spans="1:5">
      <c r="A130" s="1">
        <v>8</v>
      </c>
      <c r="B130" s="18">
        <f t="shared" si="19"/>
        <v>-1.3809047694009378</v>
      </c>
      <c r="D130">
        <f t="shared" si="20"/>
        <v>1.9689328225917104</v>
      </c>
      <c r="E130" s="12"/>
    </row>
    <row r="131" spans="1:5">
      <c r="A131" s="1">
        <v>8</v>
      </c>
      <c r="B131" s="18">
        <f t="shared" si="19"/>
        <v>-1.1366299602406325</v>
      </c>
      <c r="D131">
        <f t="shared" si="20"/>
        <v>1.9093124455067365</v>
      </c>
      <c r="E131" s="12"/>
    </row>
    <row r="132" spans="1:5">
      <c r="A132" s="1">
        <v>8</v>
      </c>
      <c r="B132" s="18">
        <f t="shared" si="19"/>
        <v>-0.89235515108032715</v>
      </c>
      <c r="D132">
        <f t="shared" si="20"/>
        <v>1.8151890272019227</v>
      </c>
      <c r="E132" s="12"/>
    </row>
    <row r="133" spans="1:5">
      <c r="A133" s="1">
        <v>8</v>
      </c>
      <c r="B133" s="18">
        <f t="shared" si="19"/>
        <v>-0.64808034192002184</v>
      </c>
      <c r="D133">
        <f t="shared" si="20"/>
        <v>1.6807760200577002</v>
      </c>
      <c r="E133" s="12"/>
    </row>
    <row r="134" spans="1:5">
      <c r="A134" s="1">
        <v>8</v>
      </c>
      <c r="B134" s="18">
        <f t="shared" si="19"/>
        <v>-0.40380553275971653</v>
      </c>
      <c r="D134">
        <f t="shared" si="20"/>
        <v>1.4952473005985116</v>
      </c>
      <c r="E134" s="12"/>
    </row>
    <row r="135" spans="1:5">
      <c r="A135" s="1">
        <v>4</v>
      </c>
      <c r="B135" s="18">
        <f t="shared" si="19"/>
        <v>-0.28166812817956388</v>
      </c>
      <c r="D135">
        <f t="shared" si="20"/>
        <v>1.3770947982355735</v>
      </c>
    </row>
    <row r="136" spans="1:5">
      <c r="A136" s="1">
        <v>4</v>
      </c>
      <c r="B136" s="18">
        <f t="shared" si="19"/>
        <v>-0.15953072359941123</v>
      </c>
      <c r="D136">
        <f t="shared" si="20"/>
        <v>1.2357914814047968</v>
      </c>
    </row>
    <row r="137" spans="1:5">
      <c r="A137" s="1">
        <v>4</v>
      </c>
      <c r="B137" s="18">
        <f t="shared" si="19"/>
        <v>-3.7393319019258561E-2</v>
      </c>
      <c r="D137">
        <f t="shared" si="20"/>
        <v>1.0621374659161109</v>
      </c>
    </row>
    <row r="138" spans="1:5">
      <c r="A138" s="1">
        <v>4</v>
      </c>
      <c r="B138" s="18">
        <f t="shared" si="19"/>
        <v>8.4744085560894106E-2</v>
      </c>
      <c r="D138">
        <f t="shared" si="20"/>
        <v>0.83621547240982186</v>
      </c>
    </row>
    <row r="139" spans="1:5">
      <c r="A139" s="1">
        <v>2</v>
      </c>
      <c r="B139" s="18">
        <f t="shared" si="19"/>
        <v>0.14581278785097043</v>
      </c>
      <c r="D139">
        <f t="shared" si="20"/>
        <v>0.68820659470600898</v>
      </c>
    </row>
    <row r="140" spans="1:5">
      <c r="A140" s="1">
        <v>2</v>
      </c>
      <c r="B140" s="18">
        <f t="shared" si="19"/>
        <v>0.20688149014104676</v>
      </c>
      <c r="D140">
        <f t="shared" si="20"/>
        <v>0.49045034906432006</v>
      </c>
    </row>
    <row r="141" spans="1:5">
      <c r="A141" s="1">
        <v>1</v>
      </c>
      <c r="B141" s="18">
        <f t="shared" si="19"/>
        <v>0.23741584128608492</v>
      </c>
      <c r="D141">
        <f t="shared" si="20"/>
        <v>0.34813951089757617</v>
      </c>
    </row>
    <row r="142" spans="1:5">
      <c r="A142" s="1">
        <v>1</v>
      </c>
      <c r="B142" s="18">
        <f t="shared" si="19"/>
        <v>0.26795019243112311</v>
      </c>
      <c r="D142" t="e">
        <f t="shared" si="20"/>
        <v>#NUM!</v>
      </c>
    </row>
    <row r="143" spans="1:5">
      <c r="A143" s="1">
        <v>1</v>
      </c>
      <c r="B143" s="18">
        <f t="shared" ref="B143:B168" si="21">B142+A143*deltax2</f>
        <v>0.23741584128608495</v>
      </c>
      <c r="D143">
        <f>-SQRT(POWER((1/SIN(D$6)),2)-POWER(($B143+COS(D$6)/SIN(D$6)),2))</f>
        <v>-0.34813951089757617</v>
      </c>
    </row>
    <row r="144" spans="1:5">
      <c r="A144" s="1">
        <v>1</v>
      </c>
      <c r="B144" s="18">
        <f t="shared" si="21"/>
        <v>0.20688149014104679</v>
      </c>
      <c r="D144">
        <f t="shared" ref="D144:D168" si="22">-SQRT(POWER((1/SIN(D$6)),2)-POWER(($B144+COS(D$6)/SIN(D$6)),2))</f>
        <v>-0.49045034906432006</v>
      </c>
    </row>
    <row r="145" spans="1:4">
      <c r="A145" s="1">
        <v>2</v>
      </c>
      <c r="B145" s="18">
        <f t="shared" si="21"/>
        <v>0.14581278785097046</v>
      </c>
      <c r="D145">
        <f t="shared" si="22"/>
        <v>-0.68820659470600898</v>
      </c>
    </row>
    <row r="146" spans="1:4">
      <c r="A146" s="1">
        <v>2</v>
      </c>
      <c r="B146" s="18">
        <f t="shared" si="21"/>
        <v>8.4744085560894133E-2</v>
      </c>
      <c r="D146">
        <f t="shared" si="22"/>
        <v>-0.83621547240982186</v>
      </c>
    </row>
    <row r="147" spans="1:4">
      <c r="A147" s="1">
        <v>4</v>
      </c>
      <c r="B147" s="18">
        <f t="shared" si="21"/>
        <v>-3.7393319019258534E-2</v>
      </c>
      <c r="D147">
        <f t="shared" si="22"/>
        <v>-1.0621374659161109</v>
      </c>
    </row>
    <row r="148" spans="1:4">
      <c r="A148" s="1">
        <v>4</v>
      </c>
      <c r="B148" s="18">
        <f t="shared" si="21"/>
        <v>-0.1595307235994112</v>
      </c>
      <c r="D148">
        <f t="shared" si="22"/>
        <v>-1.2357914814047968</v>
      </c>
    </row>
    <row r="149" spans="1:4">
      <c r="A149" s="1">
        <v>4</v>
      </c>
      <c r="B149" s="18">
        <f t="shared" si="21"/>
        <v>-0.28166812817956388</v>
      </c>
      <c r="D149">
        <f t="shared" si="22"/>
        <v>-1.3770947982355735</v>
      </c>
    </row>
    <row r="150" spans="1:4">
      <c r="A150" s="1">
        <v>4</v>
      </c>
      <c r="B150" s="18">
        <f t="shared" si="21"/>
        <v>-0.40380553275971653</v>
      </c>
      <c r="D150">
        <f t="shared" si="22"/>
        <v>-1.4952473005985116</v>
      </c>
    </row>
    <row r="151" spans="1:4">
      <c r="A151" s="1">
        <v>8</v>
      </c>
      <c r="B151" s="18">
        <f t="shared" si="21"/>
        <v>-0.64808034192002184</v>
      </c>
      <c r="D151">
        <f t="shared" si="22"/>
        <v>-1.6807760200577002</v>
      </c>
    </row>
    <row r="152" spans="1:4">
      <c r="A152" s="1">
        <v>8</v>
      </c>
      <c r="B152" s="18">
        <f t="shared" si="21"/>
        <v>-0.89235515108032715</v>
      </c>
      <c r="D152">
        <f t="shared" si="22"/>
        <v>-1.8151890272019227</v>
      </c>
    </row>
    <row r="153" spans="1:4">
      <c r="A153" s="1">
        <v>8</v>
      </c>
      <c r="B153" s="18">
        <f t="shared" si="21"/>
        <v>-1.1366299602406325</v>
      </c>
      <c r="D153">
        <f t="shared" si="22"/>
        <v>-1.9093124455067365</v>
      </c>
    </row>
    <row r="154" spans="1:4">
      <c r="A154" s="1">
        <v>8</v>
      </c>
      <c r="B154" s="18">
        <f t="shared" si="21"/>
        <v>-1.3809047694009378</v>
      </c>
      <c r="D154">
        <f t="shared" si="22"/>
        <v>-1.9689328225917104</v>
      </c>
    </row>
    <row r="155" spans="1:4">
      <c r="A155" s="1">
        <v>8</v>
      </c>
      <c r="B155" s="18">
        <f t="shared" si="21"/>
        <v>-1.6251795785612431</v>
      </c>
      <c r="D155">
        <f t="shared" si="22"/>
        <v>-1.997142593910209</v>
      </c>
    </row>
    <row r="156" spans="1:4">
      <c r="A156" s="1">
        <v>8</v>
      </c>
      <c r="B156" s="18">
        <f t="shared" si="21"/>
        <v>-1.8694543877215484</v>
      </c>
      <c r="D156">
        <f t="shared" si="22"/>
        <v>-1.9952744814088181</v>
      </c>
    </row>
    <row r="157" spans="1:4">
      <c r="A157" s="1">
        <v>8</v>
      </c>
      <c r="B157" s="18">
        <f t="shared" si="21"/>
        <v>-2.1137291968818537</v>
      </c>
      <c r="D157">
        <f t="shared" si="22"/>
        <v>-1.9632426256404103</v>
      </c>
    </row>
    <row r="158" spans="1:4">
      <c r="A158" s="1">
        <v>8</v>
      </c>
      <c r="B158" s="18">
        <f t="shared" si="21"/>
        <v>-2.358004006042159</v>
      </c>
      <c r="D158">
        <f t="shared" si="22"/>
        <v>-1.899521674875301</v>
      </c>
    </row>
    <row r="159" spans="1:4">
      <c r="A159" s="1">
        <v>8</v>
      </c>
      <c r="B159" s="18">
        <f t="shared" si="21"/>
        <v>-2.6022788152024643</v>
      </c>
      <c r="D159">
        <f t="shared" si="22"/>
        <v>-1.8007507364235835</v>
      </c>
    </row>
    <row r="160" spans="1:4">
      <c r="A160" s="1">
        <v>8</v>
      </c>
      <c r="B160" s="18">
        <f t="shared" si="21"/>
        <v>-2.8465536243627696</v>
      </c>
      <c r="D160">
        <f t="shared" si="22"/>
        <v>-1.6606876501493231</v>
      </c>
    </row>
    <row r="161" spans="1:4">
      <c r="A161" s="1">
        <v>8</v>
      </c>
      <c r="B161" s="18">
        <f t="shared" si="21"/>
        <v>-3.0908284335230749</v>
      </c>
      <c r="D161">
        <f t="shared" si="22"/>
        <v>-1.4675569369555226</v>
      </c>
    </row>
    <row r="162" spans="1:4">
      <c r="A162" s="1">
        <v>4</v>
      </c>
      <c r="B162" s="18">
        <f t="shared" si="21"/>
        <v>-3.2129658381032278</v>
      </c>
      <c r="D162">
        <f t="shared" si="22"/>
        <v>-1.3442063354773497</v>
      </c>
    </row>
    <row r="163" spans="1:4">
      <c r="A163" s="1">
        <v>4</v>
      </c>
      <c r="B163" s="18">
        <f t="shared" si="21"/>
        <v>-3.3351032426833807</v>
      </c>
      <c r="D163">
        <f t="shared" si="22"/>
        <v>-1.1959192657840505</v>
      </c>
    </row>
    <row r="164" spans="1:4">
      <c r="A164" s="1">
        <v>4</v>
      </c>
      <c r="B164" s="18">
        <f t="shared" si="21"/>
        <v>-3.4572406472635335</v>
      </c>
      <c r="D164">
        <f t="shared" si="22"/>
        <v>-1.0117905005554892</v>
      </c>
    </row>
    <row r="165" spans="1:4">
      <c r="A165" s="1">
        <v>4</v>
      </c>
      <c r="B165" s="18">
        <f t="shared" si="21"/>
        <v>-3.5793780518436864</v>
      </c>
      <c r="D165">
        <f t="shared" si="22"/>
        <v>-0.76640854154950611</v>
      </c>
    </row>
    <row r="166" spans="1:4">
      <c r="A166" s="1">
        <v>2</v>
      </c>
      <c r="B166" s="18">
        <f t="shared" si="21"/>
        <v>-3.6404467541337628</v>
      </c>
      <c r="D166">
        <f t="shared" si="22"/>
        <v>-0.59835182888892047</v>
      </c>
    </row>
    <row r="167" spans="1:4">
      <c r="A167" s="1">
        <v>2</v>
      </c>
      <c r="B167" s="18">
        <f t="shared" si="21"/>
        <v>-3.7015154564238393</v>
      </c>
      <c r="D167">
        <f t="shared" si="22"/>
        <v>-0.34815082494603217</v>
      </c>
    </row>
    <row r="168" spans="1:4">
      <c r="A168" s="1">
        <v>1</v>
      </c>
      <c r="B168" s="18">
        <f t="shared" si="21"/>
        <v>-3.7320498075688775</v>
      </c>
      <c r="D168">
        <f t="shared" si="22"/>
        <v>-1.9999997501175372E-3</v>
      </c>
    </row>
    <row r="170" spans="1:4">
      <c r="A170" s="1">
        <v>0</v>
      </c>
      <c r="B170" s="23">
        <f>C2+0.0000001</f>
        <v>-6.3137514146750435</v>
      </c>
      <c r="C170">
        <f>SQRT(POWER((1/SIN(C$6)),2)-POWER(($B170+COS(C$6)/SIN(C$6)),2))</f>
        <v>8.0449585708045372E-4</v>
      </c>
    </row>
    <row r="171" spans="1:4">
      <c r="A171" s="1">
        <v>1</v>
      </c>
      <c r="B171" s="18">
        <f t="shared" ref="B171:B195" si="23">B170-A171*deltax1</f>
        <v>-6.2643457966979472</v>
      </c>
      <c r="C171">
        <f>SQRT(POWER((1/SIN(C$6)),2)-POWER(($B171+COS(C$6)/SIN(C$6)),2))</f>
        <v>0.56331128049534085</v>
      </c>
    </row>
    <row r="172" spans="1:4">
      <c r="A172" s="1">
        <v>2</v>
      </c>
      <c r="B172" s="18">
        <f t="shared" si="23"/>
        <v>-6.1655345607437555</v>
      </c>
      <c r="C172">
        <f t="shared" ref="C172:C196" si="24">SQRT(POWER((1/SIN(C$6)),2)-POWER(($B172+COS(C$6)/SIN(C$6)),2))</f>
        <v>0.96814875471000572</v>
      </c>
    </row>
    <row r="173" spans="1:4">
      <c r="A173" s="1">
        <v>2</v>
      </c>
      <c r="B173" s="18">
        <f t="shared" si="23"/>
        <v>-6.0667233247895638</v>
      </c>
      <c r="C173">
        <f t="shared" si="24"/>
        <v>1.2400714104672275</v>
      </c>
    </row>
    <row r="174" spans="1:4">
      <c r="A174" s="1">
        <v>4</v>
      </c>
      <c r="B174" s="18">
        <f t="shared" si="23"/>
        <v>-5.8691008528811794</v>
      </c>
      <c r="C174">
        <f t="shared" si="24"/>
        <v>1.6371088310117634</v>
      </c>
    </row>
    <row r="175" spans="1:4">
      <c r="A175" s="1">
        <v>4</v>
      </c>
      <c r="B175" s="18">
        <f t="shared" si="23"/>
        <v>-5.6714783809727951</v>
      </c>
      <c r="C175">
        <f t="shared" si="24"/>
        <v>1.9350359850113554</v>
      </c>
    </row>
    <row r="176" spans="1:4">
      <c r="A176" s="1">
        <v>4</v>
      </c>
      <c r="B176" s="18">
        <f t="shared" si="23"/>
        <v>-5.4738559090644108</v>
      </c>
      <c r="C176">
        <f t="shared" si="24"/>
        <v>2.1749698662727881</v>
      </c>
    </row>
    <row r="177" spans="1:3">
      <c r="A177" s="1">
        <v>4</v>
      </c>
      <c r="B177" s="18">
        <f t="shared" si="23"/>
        <v>-5.2762334371560264</v>
      </c>
      <c r="C177">
        <f t="shared" si="24"/>
        <v>2.3745555989056379</v>
      </c>
    </row>
    <row r="178" spans="1:3">
      <c r="A178" s="1">
        <v>8</v>
      </c>
      <c r="B178" s="18">
        <f t="shared" si="23"/>
        <v>-4.8809884933392578</v>
      </c>
      <c r="C178">
        <f t="shared" si="24"/>
        <v>2.6870480438715489</v>
      </c>
    </row>
    <row r="179" spans="1:3">
      <c r="A179" s="1">
        <v>8</v>
      </c>
      <c r="B179" s="18">
        <f t="shared" si="23"/>
        <v>-4.4857435495224891</v>
      </c>
      <c r="C179">
        <f t="shared" si="24"/>
        <v>2.9136751631965225</v>
      </c>
    </row>
    <row r="180" spans="1:3">
      <c r="A180" s="1">
        <v>8</v>
      </c>
      <c r="B180" s="18">
        <f t="shared" si="23"/>
        <v>-4.0904986057057204</v>
      </c>
      <c r="C180">
        <f t="shared" si="24"/>
        <v>3.0734901320741548</v>
      </c>
    </row>
    <row r="181" spans="1:3">
      <c r="A181" s="1">
        <v>8</v>
      </c>
      <c r="B181" s="18">
        <f t="shared" si="23"/>
        <v>-3.6952536618889522</v>
      </c>
      <c r="C181">
        <f t="shared" si="24"/>
        <v>3.1765930013240107</v>
      </c>
    </row>
    <row r="182" spans="1:3">
      <c r="A182" s="1">
        <v>8</v>
      </c>
      <c r="B182" s="18">
        <f t="shared" si="23"/>
        <v>-3.300008718072184</v>
      </c>
      <c r="C182">
        <f t="shared" si="24"/>
        <v>3.2284218232657773</v>
      </c>
    </row>
    <row r="183" spans="1:3">
      <c r="A183" s="1">
        <v>8</v>
      </c>
      <c r="B183" s="18">
        <f t="shared" si="23"/>
        <v>-2.9047637742554158</v>
      </c>
      <c r="C183">
        <f t="shared" si="24"/>
        <v>3.2314446785596265</v>
      </c>
    </row>
    <row r="184" spans="1:3">
      <c r="A184" s="1">
        <v>8</v>
      </c>
      <c r="B184" s="18">
        <f t="shared" si="23"/>
        <v>-2.5095188304386475</v>
      </c>
      <c r="C184">
        <f t="shared" si="24"/>
        <v>3.185800499249519</v>
      </c>
    </row>
    <row r="185" spans="1:3">
      <c r="A185" s="1">
        <v>8</v>
      </c>
      <c r="B185" s="18">
        <f t="shared" si="23"/>
        <v>-2.1142738866218793</v>
      </c>
      <c r="C185">
        <f t="shared" si="24"/>
        <v>3.0893329053729714</v>
      </c>
    </row>
    <row r="186" spans="1:3">
      <c r="A186" s="1">
        <v>8</v>
      </c>
      <c r="B186" s="18">
        <f t="shared" si="23"/>
        <v>-1.7190289428051111</v>
      </c>
      <c r="C186">
        <f t="shared" si="24"/>
        <v>2.9370382442515934</v>
      </c>
    </row>
    <row r="187" spans="1:3">
      <c r="A187" s="1">
        <v>8</v>
      </c>
      <c r="B187" s="18">
        <f t="shared" si="23"/>
        <v>-1.3237839989883429</v>
      </c>
      <c r="C187">
        <f t="shared" si="24"/>
        <v>2.7195537069429832</v>
      </c>
    </row>
    <row r="188" spans="1:3">
      <c r="A188" s="1">
        <v>8</v>
      </c>
      <c r="B188" s="18">
        <f t="shared" si="23"/>
        <v>-0.92853905517157465</v>
      </c>
      <c r="C188">
        <f t="shared" si="24"/>
        <v>2.4193623024410211</v>
      </c>
    </row>
    <row r="189" spans="1:3">
      <c r="A189" s="1">
        <v>4</v>
      </c>
      <c r="B189" s="18">
        <f t="shared" si="23"/>
        <v>-0.73091658326319053</v>
      </c>
      <c r="C189">
        <f t="shared" si="24"/>
        <v>2.2281877880972862</v>
      </c>
    </row>
    <row r="190" spans="1:3">
      <c r="A190" s="1">
        <v>4</v>
      </c>
      <c r="B190" s="18">
        <f t="shared" si="23"/>
        <v>-0.53329411135480642</v>
      </c>
      <c r="C190">
        <f t="shared" si="24"/>
        <v>1.9995545515870965</v>
      </c>
    </row>
    <row r="191" spans="1:3">
      <c r="A191" s="1">
        <v>4</v>
      </c>
      <c r="B191" s="18">
        <f t="shared" si="23"/>
        <v>-0.33567163944642231</v>
      </c>
      <c r="C191">
        <f t="shared" si="24"/>
        <v>1.718576942622329</v>
      </c>
    </row>
    <row r="192" spans="1:3">
      <c r="A192" s="1">
        <v>4</v>
      </c>
      <c r="B192" s="18">
        <f t="shared" si="23"/>
        <v>-0.1380491675380382</v>
      </c>
      <c r="C192">
        <f t="shared" si="24"/>
        <v>1.3530283544136064</v>
      </c>
    </row>
    <row r="193" spans="1:3">
      <c r="A193" s="1">
        <v>2</v>
      </c>
      <c r="B193" s="18">
        <f t="shared" si="23"/>
        <v>-3.9237931583846142E-2</v>
      </c>
      <c r="C193">
        <f t="shared" si="24"/>
        <v>1.113545803665859</v>
      </c>
    </row>
    <row r="194" spans="1:3">
      <c r="A194" s="1">
        <v>2</v>
      </c>
      <c r="B194" s="18">
        <f t="shared" si="23"/>
        <v>5.9573304370345914E-2</v>
      </c>
      <c r="C194">
        <f t="shared" si="24"/>
        <v>0.79357133590806417</v>
      </c>
    </row>
    <row r="195" spans="1:3">
      <c r="A195" s="1">
        <v>1</v>
      </c>
      <c r="B195" s="18">
        <f t="shared" si="23"/>
        <v>0.10897892234744194</v>
      </c>
      <c r="C195">
        <f t="shared" si="24"/>
        <v>0.56331014909048449</v>
      </c>
    </row>
    <row r="196" spans="1:3">
      <c r="A196" s="1">
        <v>1</v>
      </c>
      <c r="B196" s="18">
        <f>B195-A196*deltax1-0.00001</f>
        <v>0.15837454032453796</v>
      </c>
      <c r="C196">
        <f t="shared" si="24"/>
        <v>8.0046266580066482E-3</v>
      </c>
    </row>
    <row r="197" spans="1:3">
      <c r="A197" s="1">
        <v>1</v>
      </c>
      <c r="B197" s="18">
        <f t="shared" ref="B197:B221" si="25">B196+A197*deltax1</f>
        <v>0.10896892234744193</v>
      </c>
      <c r="C197">
        <f>-SQRT(POWER((1/SIN(C$6)),2)-POWER(($B197+COS(C$6)/SIN(C$6)),2))</f>
        <v>-0.56336671646231984</v>
      </c>
    </row>
    <row r="198" spans="1:3">
      <c r="A198" s="1">
        <v>1</v>
      </c>
      <c r="B198" s="18">
        <f t="shared" si="25"/>
        <v>5.9563304370345904E-2</v>
      </c>
      <c r="C198">
        <f t="shared" ref="C198:C222" si="26">-SQRT(POWER((1/SIN(C$6)),2)-POWER(($B198+COS(C$6)/SIN(C$6)),2))</f>
        <v>-0.79361086825454941</v>
      </c>
    </row>
    <row r="199" spans="1:3">
      <c r="A199" s="1">
        <v>2</v>
      </c>
      <c r="B199" s="18">
        <f t="shared" si="25"/>
        <v>-3.9247931583846152E-2</v>
      </c>
      <c r="C199">
        <f t="shared" si="26"/>
        <v>-1.1135730895069067</v>
      </c>
    </row>
    <row r="200" spans="1:3">
      <c r="A200" s="1">
        <v>2</v>
      </c>
      <c r="B200" s="18">
        <f t="shared" si="25"/>
        <v>-0.13805916753803821</v>
      </c>
      <c r="C200">
        <f t="shared" si="26"/>
        <v>-1.3530500805345616</v>
      </c>
    </row>
    <row r="201" spans="1:3">
      <c r="A201" s="1">
        <v>4</v>
      </c>
      <c r="B201" s="18">
        <f t="shared" si="25"/>
        <v>-0.33568163944642232</v>
      </c>
      <c r="C201">
        <f t="shared" si="26"/>
        <v>-1.7185928976494307</v>
      </c>
    </row>
    <row r="202" spans="1:3">
      <c r="A202" s="1">
        <v>4</v>
      </c>
      <c r="B202" s="18">
        <f t="shared" si="25"/>
        <v>-0.53330411135480649</v>
      </c>
      <c r="C202">
        <f t="shared" si="26"/>
        <v>-1.9995672763028485</v>
      </c>
    </row>
    <row r="203" spans="1:3">
      <c r="A203" s="1">
        <v>4</v>
      </c>
      <c r="B203" s="18">
        <f t="shared" si="25"/>
        <v>-0.7309265832631906</v>
      </c>
      <c r="C203">
        <f t="shared" si="26"/>
        <v>-2.2281983202275679</v>
      </c>
    </row>
    <row r="204" spans="1:3">
      <c r="A204" s="1">
        <v>4</v>
      </c>
      <c r="B204" s="18">
        <f t="shared" si="25"/>
        <v>-0.92854905517157471</v>
      </c>
      <c r="C204">
        <f t="shared" si="26"/>
        <v>-2.4193711855071678</v>
      </c>
    </row>
    <row r="205" spans="1:3">
      <c r="A205" s="1">
        <v>8</v>
      </c>
      <c r="B205" s="18">
        <f t="shared" si="25"/>
        <v>-1.3237939989883429</v>
      </c>
      <c r="C205">
        <f t="shared" si="26"/>
        <v>-2.719560156135195</v>
      </c>
    </row>
    <row r="206" spans="1:3">
      <c r="A206" s="1">
        <v>8</v>
      </c>
      <c r="B206" s="18">
        <f t="shared" si="25"/>
        <v>-1.7190389428051112</v>
      </c>
      <c r="C206">
        <f t="shared" si="26"/>
        <v>-2.9370428701652229</v>
      </c>
    </row>
    <row r="207" spans="1:3">
      <c r="A207" s="1">
        <v>8</v>
      </c>
      <c r="B207" s="18">
        <f t="shared" si="25"/>
        <v>-2.1142838866218794</v>
      </c>
      <c r="C207">
        <f t="shared" si="26"/>
        <v>-3.0893360238590453</v>
      </c>
    </row>
    <row r="208" spans="1:3">
      <c r="A208" s="1">
        <v>8</v>
      </c>
      <c r="B208" s="18">
        <f t="shared" si="25"/>
        <v>-2.5095288304386476</v>
      </c>
      <c r="C208">
        <f t="shared" si="26"/>
        <v>-3.1858022826617192</v>
      </c>
    </row>
    <row r="209" spans="1:7">
      <c r="A209" s="1">
        <v>8</v>
      </c>
      <c r="B209" s="18">
        <f t="shared" si="25"/>
        <v>-2.9047737742554158</v>
      </c>
      <c r="C209">
        <f t="shared" si="26"/>
        <v>-3.2314452136600713</v>
      </c>
    </row>
    <row r="210" spans="1:7">
      <c r="A210" s="1">
        <v>8</v>
      </c>
      <c r="B210" s="18">
        <f t="shared" si="25"/>
        <v>-3.3000187180721841</v>
      </c>
      <c r="C210">
        <f t="shared" si="26"/>
        <v>-3.228421134600489</v>
      </c>
    </row>
    <row r="211" spans="1:7">
      <c r="A211" s="1">
        <v>8</v>
      </c>
      <c r="B211" s="18">
        <f t="shared" si="25"/>
        <v>-3.6952636618889523</v>
      </c>
      <c r="C211">
        <f t="shared" si="26"/>
        <v>-3.1765910571803531</v>
      </c>
    </row>
    <row r="212" spans="1:7">
      <c r="A212" s="1">
        <v>8</v>
      </c>
      <c r="B212" s="18">
        <f t="shared" si="25"/>
        <v>-4.0905086057057201</v>
      </c>
      <c r="C212">
        <f t="shared" si="26"/>
        <v>-3.0734868367305292</v>
      </c>
    </row>
    <row r="213" spans="1:7">
      <c r="A213" s="1">
        <v>8</v>
      </c>
      <c r="B213" s="18">
        <f t="shared" si="25"/>
        <v>-4.4857535495224887</v>
      </c>
      <c r="C213">
        <f t="shared" si="26"/>
        <v>-2.9136703305844391</v>
      </c>
    </row>
    <row r="214" spans="1:7">
      <c r="A214" s="1">
        <v>8</v>
      </c>
      <c r="B214" s="18">
        <f t="shared" si="25"/>
        <v>-4.8809984933392574</v>
      </c>
      <c r="C214">
        <f t="shared" si="26"/>
        <v>-2.6870413327440268</v>
      </c>
    </row>
    <row r="215" spans="1:7">
      <c r="A215" s="1">
        <v>8</v>
      </c>
      <c r="B215" s="18">
        <f t="shared" si="25"/>
        <v>-5.2762434371560261</v>
      </c>
      <c r="C215">
        <f t="shared" si="26"/>
        <v>-2.3745463400818512</v>
      </c>
    </row>
    <row r="216" spans="1:7">
      <c r="A216" s="1">
        <v>4</v>
      </c>
      <c r="B216" s="18">
        <f t="shared" si="25"/>
        <v>-5.4738659090644104</v>
      </c>
      <c r="C216">
        <f t="shared" si="26"/>
        <v>-2.174958849184792</v>
      </c>
    </row>
    <row r="217" spans="1:7">
      <c r="A217" s="1">
        <v>4</v>
      </c>
      <c r="B217" s="18">
        <f t="shared" si="25"/>
        <v>-5.6714883809727947</v>
      </c>
      <c r="C217">
        <f t="shared" si="26"/>
        <v>-1.935022580563853</v>
      </c>
    </row>
    <row r="218" spans="1:7">
      <c r="A218" s="1">
        <v>4</v>
      </c>
      <c r="B218" s="18">
        <f t="shared" si="25"/>
        <v>-5.8691108528811791</v>
      </c>
      <c r="C218">
        <f t="shared" si="26"/>
        <v>-1.6370917799959752</v>
      </c>
    </row>
    <row r="219" spans="1:7">
      <c r="A219" s="1">
        <v>4</v>
      </c>
      <c r="B219" s="18">
        <f t="shared" si="25"/>
        <v>-6.0667333247895634</v>
      </c>
      <c r="C219">
        <f t="shared" si="26"/>
        <v>-1.2400473064211821</v>
      </c>
    </row>
    <row r="220" spans="1:7">
      <c r="A220" s="1">
        <v>2</v>
      </c>
      <c r="B220" s="18">
        <f t="shared" si="25"/>
        <v>-6.1655445607437551</v>
      </c>
      <c r="C220">
        <f t="shared" si="26"/>
        <v>-0.9681168597468307</v>
      </c>
    </row>
    <row r="221" spans="1:7">
      <c r="A221" s="1">
        <v>2</v>
      </c>
      <c r="B221" s="18">
        <f t="shared" si="25"/>
        <v>-6.2643557966979468</v>
      </c>
      <c r="C221">
        <f t="shared" si="26"/>
        <v>-0.56325470738211547</v>
      </c>
    </row>
    <row r="222" spans="1:7">
      <c r="A222" s="1">
        <v>1</v>
      </c>
      <c r="B222" s="18">
        <f>B221+A222*deltax1+0.0001</f>
        <v>-6.3136614146750434</v>
      </c>
      <c r="C222">
        <f t="shared" si="26"/>
        <v>-2.414811238036544E-2</v>
      </c>
    </row>
    <row r="224" spans="1:7">
      <c r="A224" s="1">
        <v>0</v>
      </c>
      <c r="B224" s="7">
        <f>G2</f>
        <v>0.99999999999999989</v>
      </c>
      <c r="G224">
        <f>SQRT(POWER((1/SIN(G$6)),2)-POWER(($B224+COS(G$6)/SIN(G$6)),2))</f>
        <v>0</v>
      </c>
    </row>
    <row r="225" spans="1:7">
      <c r="A225" s="1">
        <v>1</v>
      </c>
      <c r="B225" s="18">
        <f t="shared" ref="B225:B250" si="27">B224-A225*deltax5</f>
        <v>0.98473282442748078</v>
      </c>
      <c r="G225">
        <f>SQRT(POWER((1/SIN(G$6)),2)-POWER(($B225+COS(G$6)/SIN(G$6)),2))</f>
        <v>0.17407258398460135</v>
      </c>
    </row>
    <row r="226" spans="1:7">
      <c r="A226" s="1">
        <v>2</v>
      </c>
      <c r="B226" s="18">
        <f t="shared" si="27"/>
        <v>0.95419847328244256</v>
      </c>
      <c r="G226">
        <f t="shared" ref="G226:G250" si="28">SQRT(POWER((1/SIN(G$6)),2)-POWER(($B226+COS(G$6)/SIN(G$6)),2))</f>
        <v>0.29917431972924341</v>
      </c>
    </row>
    <row r="227" spans="1:7">
      <c r="A227" s="1">
        <v>2</v>
      </c>
      <c r="B227" s="18">
        <f t="shared" si="27"/>
        <v>0.92366412213740434</v>
      </c>
      <c r="G227">
        <f t="shared" si="28"/>
        <v>0.3832030655881265</v>
      </c>
    </row>
    <row r="228" spans="1:7">
      <c r="A228" s="1">
        <v>4</v>
      </c>
      <c r="B228" s="18">
        <f t="shared" si="27"/>
        <v>0.86259541984732802</v>
      </c>
      <c r="G228">
        <f t="shared" si="28"/>
        <v>0.50589439773376788</v>
      </c>
    </row>
    <row r="229" spans="1:7">
      <c r="A229" s="1">
        <v>4</v>
      </c>
      <c r="B229" s="18">
        <f t="shared" si="27"/>
        <v>0.80152671755725169</v>
      </c>
      <c r="G229">
        <f t="shared" si="28"/>
        <v>0.59795896267377535</v>
      </c>
    </row>
    <row r="230" spans="1:7">
      <c r="A230" s="1">
        <v>4</v>
      </c>
      <c r="B230" s="18">
        <f t="shared" si="27"/>
        <v>0.74045801526717536</v>
      </c>
      <c r="G230">
        <f t="shared" si="28"/>
        <v>0.67210261688717987</v>
      </c>
    </row>
    <row r="231" spans="1:7">
      <c r="A231" s="1">
        <v>4</v>
      </c>
      <c r="B231" s="18">
        <f t="shared" si="27"/>
        <v>0.67938931297709904</v>
      </c>
      <c r="G231">
        <f t="shared" si="28"/>
        <v>0.73377800553880412</v>
      </c>
    </row>
    <row r="232" spans="1:7">
      <c r="A232" s="1">
        <v>8</v>
      </c>
      <c r="B232" s="18">
        <f t="shared" si="27"/>
        <v>0.55725190839694638</v>
      </c>
      <c r="G232">
        <f t="shared" si="28"/>
        <v>0.83034348951982584</v>
      </c>
    </row>
    <row r="233" spans="1:7">
      <c r="A233" s="1">
        <v>8</v>
      </c>
      <c r="B233" s="18">
        <f t="shared" si="27"/>
        <v>0.43511450381679373</v>
      </c>
      <c r="G233">
        <f t="shared" si="28"/>
        <v>0.90037512658239582</v>
      </c>
    </row>
    <row r="234" spans="1:7">
      <c r="A234" s="1">
        <v>8</v>
      </c>
      <c r="B234" s="18">
        <f t="shared" si="27"/>
        <v>0.31297709923664108</v>
      </c>
      <c r="G234">
        <f t="shared" si="28"/>
        <v>0.94976067267149866</v>
      </c>
    </row>
    <row r="235" spans="1:7">
      <c r="A235" s="1">
        <v>8</v>
      </c>
      <c r="B235" s="18">
        <f t="shared" si="27"/>
        <v>0.19083969465648842</v>
      </c>
      <c r="G235">
        <f t="shared" si="28"/>
        <v>0.98162121561395477</v>
      </c>
    </row>
    <row r="236" spans="1:7">
      <c r="A236" s="1">
        <v>8</v>
      </c>
      <c r="B236" s="18">
        <f t="shared" si="27"/>
        <v>6.8702290076335756E-2</v>
      </c>
      <c r="G236">
        <f t="shared" si="28"/>
        <v>0.99763720627203312</v>
      </c>
    </row>
    <row r="237" spans="1:7">
      <c r="A237" s="1">
        <v>8</v>
      </c>
      <c r="B237" s="18">
        <f t="shared" si="27"/>
        <v>-5.3435114503816911E-2</v>
      </c>
      <c r="G237">
        <f t="shared" si="28"/>
        <v>0.99857132371101265</v>
      </c>
    </row>
    <row r="238" spans="1:7">
      <c r="A238" s="1">
        <v>8</v>
      </c>
      <c r="B238" s="18">
        <f t="shared" si="27"/>
        <v>-0.17557251908396959</v>
      </c>
      <c r="G238">
        <f t="shared" si="28"/>
        <v>0.98446650046738982</v>
      </c>
    </row>
    <row r="239" spans="1:7">
      <c r="A239" s="1">
        <v>8</v>
      </c>
      <c r="B239" s="18">
        <f t="shared" si="27"/>
        <v>-0.29770992366412224</v>
      </c>
      <c r="G239">
        <f t="shared" si="28"/>
        <v>0.95465637867868591</v>
      </c>
    </row>
    <row r="240" spans="1:7">
      <c r="A240" s="1">
        <v>8</v>
      </c>
      <c r="B240" s="18">
        <f t="shared" si="27"/>
        <v>-0.4198473282442749</v>
      </c>
      <c r="G240">
        <f t="shared" si="28"/>
        <v>0.90759474489782288</v>
      </c>
    </row>
    <row r="241" spans="1:7">
      <c r="A241" s="1">
        <v>8</v>
      </c>
      <c r="B241" s="18">
        <f t="shared" si="27"/>
        <v>-0.54198473282442761</v>
      </c>
      <c r="G241">
        <f t="shared" si="28"/>
        <v>0.84038833248994715</v>
      </c>
    </row>
    <row r="242" spans="1:7">
      <c r="A242" s="1">
        <v>8</v>
      </c>
      <c r="B242" s="18">
        <f t="shared" si="27"/>
        <v>-0.66412213740458026</v>
      </c>
      <c r="G242">
        <f t="shared" si="28"/>
        <v>0.74762409445467437</v>
      </c>
    </row>
    <row r="243" spans="1:7">
      <c r="A243" s="1">
        <v>4</v>
      </c>
      <c r="B243" s="18">
        <f t="shared" si="27"/>
        <v>-0.72519083969465659</v>
      </c>
      <c r="G243">
        <f t="shared" si="28"/>
        <v>0.68854792572700341</v>
      </c>
    </row>
    <row r="244" spans="1:7">
      <c r="A244" s="1">
        <v>4</v>
      </c>
      <c r="B244" s="18">
        <f t="shared" si="27"/>
        <v>-0.78625954198473291</v>
      </c>
      <c r="G244">
        <f t="shared" si="28"/>
        <v>0.61789637694192556</v>
      </c>
    </row>
    <row r="245" spans="1:7">
      <c r="A245" s="1">
        <v>4</v>
      </c>
      <c r="B245" s="18">
        <f t="shared" si="27"/>
        <v>-0.84732824427480924</v>
      </c>
      <c r="G245">
        <f t="shared" si="28"/>
        <v>0.53106953071530039</v>
      </c>
    </row>
    <row r="246" spans="1:7">
      <c r="A246" s="1">
        <v>4</v>
      </c>
      <c r="B246" s="18">
        <f t="shared" si="27"/>
        <v>-0.90839694656488557</v>
      </c>
      <c r="G246">
        <f t="shared" si="28"/>
        <v>0.41810882252302767</v>
      </c>
    </row>
    <row r="247" spans="1:7">
      <c r="A247" s="1">
        <v>2</v>
      </c>
      <c r="B247" s="18">
        <f t="shared" si="27"/>
        <v>-0.93893129770992378</v>
      </c>
      <c r="G247">
        <f t="shared" si="28"/>
        <v>0.34410466166670661</v>
      </c>
    </row>
    <row r="248" spans="1:7">
      <c r="A248" s="1">
        <v>2</v>
      </c>
      <c r="B248" s="18">
        <f t="shared" si="27"/>
        <v>-0.969465648854962</v>
      </c>
      <c r="G248">
        <f t="shared" si="28"/>
        <v>0.24522715120929756</v>
      </c>
    </row>
    <row r="249" spans="1:7">
      <c r="A249" s="1">
        <v>1</v>
      </c>
      <c r="B249" s="18">
        <f t="shared" si="27"/>
        <v>-0.98473282442748111</v>
      </c>
      <c r="G249">
        <f t="shared" si="28"/>
        <v>0.17407258398460071</v>
      </c>
    </row>
    <row r="250" spans="1:7">
      <c r="A250" s="1">
        <v>1</v>
      </c>
      <c r="B250" s="18">
        <f t="shared" si="27"/>
        <v>-1.0000000000000002</v>
      </c>
      <c r="G250" t="e">
        <f t="shared" si="28"/>
        <v>#NUM!</v>
      </c>
    </row>
    <row r="251" spans="1:7">
      <c r="A251" s="1">
        <v>1</v>
      </c>
      <c r="B251" s="18">
        <f t="shared" ref="B251:B276" si="29">B250+A251*deltax5</f>
        <v>-0.98473282442748111</v>
      </c>
      <c r="G251">
        <f>-SQRT(POWER((1/SIN(G$6)),2)-POWER(($B251+COS(G$6)/SIN(G$6)),2))</f>
        <v>-0.17407258398460071</v>
      </c>
    </row>
    <row r="252" spans="1:7">
      <c r="A252" s="1">
        <v>1</v>
      </c>
      <c r="B252" s="18">
        <f t="shared" si="29"/>
        <v>-0.969465648854962</v>
      </c>
      <c r="G252">
        <f t="shared" ref="G252:G276" si="30">-SQRT(POWER((1/SIN(G$6)),2)-POWER(($B252+COS(G$6)/SIN(G$6)),2))</f>
        <v>-0.24522715120929756</v>
      </c>
    </row>
    <row r="253" spans="1:7">
      <c r="A253" s="1">
        <v>2</v>
      </c>
      <c r="B253" s="18">
        <f t="shared" si="29"/>
        <v>-0.93893129770992378</v>
      </c>
      <c r="G253">
        <f t="shared" si="30"/>
        <v>-0.34410466166670661</v>
      </c>
    </row>
    <row r="254" spans="1:7">
      <c r="A254" s="1">
        <v>2</v>
      </c>
      <c r="B254" s="18">
        <f t="shared" si="29"/>
        <v>-0.90839694656488557</v>
      </c>
      <c r="G254">
        <f t="shared" si="30"/>
        <v>-0.41810882252302767</v>
      </c>
    </row>
    <row r="255" spans="1:7">
      <c r="A255" s="1">
        <v>4</v>
      </c>
      <c r="B255" s="18">
        <f t="shared" si="29"/>
        <v>-0.84732824427480924</v>
      </c>
      <c r="C255" s="12"/>
      <c r="D255" s="12"/>
      <c r="E255" s="12"/>
      <c r="F255" s="12"/>
      <c r="G255">
        <f t="shared" si="30"/>
        <v>-0.53106953071530039</v>
      </c>
    </row>
    <row r="256" spans="1:7">
      <c r="A256" s="1">
        <v>4</v>
      </c>
      <c r="B256" s="18">
        <f t="shared" si="29"/>
        <v>-0.78625954198473291</v>
      </c>
      <c r="G256">
        <f t="shared" si="30"/>
        <v>-0.61789637694192556</v>
      </c>
    </row>
    <row r="257" spans="1:7">
      <c r="A257" s="1">
        <v>4</v>
      </c>
      <c r="B257" s="18">
        <f t="shared" si="29"/>
        <v>-0.72519083969465659</v>
      </c>
      <c r="G257">
        <f t="shared" si="30"/>
        <v>-0.68854792572700341</v>
      </c>
    </row>
    <row r="258" spans="1:7">
      <c r="A258" s="1">
        <v>4</v>
      </c>
      <c r="B258" s="18">
        <f t="shared" si="29"/>
        <v>-0.66412213740458026</v>
      </c>
      <c r="G258">
        <f t="shared" si="30"/>
        <v>-0.74762409445467437</v>
      </c>
    </row>
    <row r="259" spans="1:7">
      <c r="A259" s="1">
        <v>8</v>
      </c>
      <c r="B259" s="18">
        <f t="shared" si="29"/>
        <v>-0.54198473282442761</v>
      </c>
      <c r="G259">
        <f t="shared" si="30"/>
        <v>-0.84038833248994715</v>
      </c>
    </row>
    <row r="260" spans="1:7">
      <c r="A260" s="1">
        <v>8</v>
      </c>
      <c r="B260" s="18">
        <f t="shared" si="29"/>
        <v>-0.41984732824427495</v>
      </c>
      <c r="G260">
        <f t="shared" si="30"/>
        <v>-0.90759474489782277</v>
      </c>
    </row>
    <row r="261" spans="1:7">
      <c r="A261" s="1">
        <v>8</v>
      </c>
      <c r="B261" s="18">
        <f t="shared" si="29"/>
        <v>-0.2977099236641223</v>
      </c>
      <c r="G261">
        <f t="shared" si="30"/>
        <v>-0.95465637867868591</v>
      </c>
    </row>
    <row r="262" spans="1:7">
      <c r="A262" s="1">
        <v>8</v>
      </c>
      <c r="B262" s="18">
        <f t="shared" si="29"/>
        <v>-0.17557251908396965</v>
      </c>
      <c r="G262">
        <f t="shared" si="30"/>
        <v>-0.98446650046738982</v>
      </c>
    </row>
    <row r="263" spans="1:7">
      <c r="A263" s="1">
        <v>8</v>
      </c>
      <c r="B263" s="18">
        <f t="shared" si="29"/>
        <v>-5.343511450381698E-2</v>
      </c>
      <c r="G263">
        <f t="shared" si="30"/>
        <v>-0.99857132371101265</v>
      </c>
    </row>
    <row r="264" spans="1:7">
      <c r="A264" s="1">
        <v>8</v>
      </c>
      <c r="B264" s="18">
        <f t="shared" si="29"/>
        <v>6.8702290076335687E-2</v>
      </c>
      <c r="G264">
        <f t="shared" si="30"/>
        <v>-0.99763720627203312</v>
      </c>
    </row>
    <row r="265" spans="1:7">
      <c r="A265" s="1">
        <v>8</v>
      </c>
      <c r="B265" s="18">
        <f t="shared" si="29"/>
        <v>0.19083969465648837</v>
      </c>
      <c r="G265">
        <f t="shared" si="30"/>
        <v>-0.98162121561395477</v>
      </c>
    </row>
    <row r="266" spans="1:7">
      <c r="A266" s="1">
        <v>8</v>
      </c>
      <c r="B266" s="18">
        <f t="shared" si="29"/>
        <v>0.31297709923664102</v>
      </c>
      <c r="G266">
        <f t="shared" si="30"/>
        <v>-0.94976067267149866</v>
      </c>
    </row>
    <row r="267" spans="1:7">
      <c r="A267" s="1">
        <v>8</v>
      </c>
      <c r="B267" s="18">
        <f t="shared" si="29"/>
        <v>0.43511450381679367</v>
      </c>
      <c r="G267">
        <f t="shared" si="30"/>
        <v>-0.90037512658239582</v>
      </c>
    </row>
    <row r="268" spans="1:7">
      <c r="A268" s="1">
        <v>8</v>
      </c>
      <c r="B268" s="18">
        <f t="shared" si="29"/>
        <v>0.55725190839694638</v>
      </c>
      <c r="G268">
        <f t="shared" si="30"/>
        <v>-0.83034348951982584</v>
      </c>
    </row>
    <row r="269" spans="1:7">
      <c r="A269" s="1">
        <v>8</v>
      </c>
      <c r="B269" s="18">
        <f t="shared" si="29"/>
        <v>0.67938931297709904</v>
      </c>
      <c r="G269">
        <f t="shared" si="30"/>
        <v>-0.73377800553880412</v>
      </c>
    </row>
    <row r="270" spans="1:7">
      <c r="A270" s="1">
        <v>4</v>
      </c>
      <c r="B270" s="18">
        <f t="shared" si="29"/>
        <v>0.74045801526717536</v>
      </c>
      <c r="G270">
        <f t="shared" si="30"/>
        <v>-0.67210261688717987</v>
      </c>
    </row>
    <row r="271" spans="1:7">
      <c r="A271" s="1">
        <v>4</v>
      </c>
      <c r="B271" s="18">
        <f t="shared" si="29"/>
        <v>0.80152671755725169</v>
      </c>
      <c r="G271">
        <f t="shared" si="30"/>
        <v>-0.59795896267377535</v>
      </c>
    </row>
    <row r="272" spans="1:7">
      <c r="A272" s="1">
        <v>4</v>
      </c>
      <c r="B272" s="18">
        <f t="shared" si="29"/>
        <v>0.86259541984732802</v>
      </c>
      <c r="G272">
        <f t="shared" si="30"/>
        <v>-0.50589439773376788</v>
      </c>
    </row>
    <row r="273" spans="1:9">
      <c r="A273" s="1">
        <v>4</v>
      </c>
      <c r="B273" s="18">
        <f t="shared" si="29"/>
        <v>0.92366412213740434</v>
      </c>
      <c r="G273">
        <f t="shared" si="30"/>
        <v>-0.3832030655881265</v>
      </c>
    </row>
    <row r="274" spans="1:9">
      <c r="A274" s="1">
        <v>2</v>
      </c>
      <c r="B274" s="18">
        <f t="shared" si="29"/>
        <v>0.95419847328244256</v>
      </c>
      <c r="G274">
        <f t="shared" si="30"/>
        <v>-0.29917431972924341</v>
      </c>
    </row>
    <row r="275" spans="1:9">
      <c r="A275" s="1">
        <v>2</v>
      </c>
      <c r="B275" s="18">
        <f t="shared" si="29"/>
        <v>0.98473282442748078</v>
      </c>
      <c r="G275">
        <f t="shared" si="30"/>
        <v>-0.17407258398460135</v>
      </c>
    </row>
    <row r="276" spans="1:9">
      <c r="A276" s="1">
        <v>1</v>
      </c>
      <c r="B276" s="18">
        <f t="shared" si="29"/>
        <v>0.99999999999999989</v>
      </c>
      <c r="G276">
        <f t="shared" si="30"/>
        <v>0</v>
      </c>
    </row>
    <row r="277" spans="1:9">
      <c r="B277" s="18"/>
      <c r="F277" s="12"/>
    </row>
    <row r="278" spans="1:9">
      <c r="A278" s="1">
        <v>0</v>
      </c>
      <c r="B278" s="19">
        <f>H2</f>
        <v>1.732050807568877</v>
      </c>
      <c r="C278" s="21"/>
      <c r="D278" s="21"/>
      <c r="H278">
        <f>SQRT(POWER((1/SIN(H$6)),2)-POWER(($B278+COS(H$6)/SIN(H$6)),2))</f>
        <v>0</v>
      </c>
    </row>
    <row r="279" spans="1:9">
      <c r="A279" s="1">
        <v>1</v>
      </c>
      <c r="B279" s="18">
        <f t="shared" ref="B279:B304" si="31">B278-A279*deltax6</f>
        <v>1.7144217917157587</v>
      </c>
      <c r="C279" s="21"/>
      <c r="D279" s="21"/>
      <c r="H279">
        <f>SQRT(POWER((1/SIN(H$6)),2)-POWER(($B279+COS(H$6)/SIN(H$6)),2))</f>
        <v>0.20100170644408627</v>
      </c>
    </row>
    <row r="280" spans="1:9">
      <c r="A280" s="1">
        <v>2</v>
      </c>
      <c r="B280" s="18">
        <f t="shared" si="31"/>
        <v>1.6791637600095219</v>
      </c>
      <c r="C280" s="21"/>
      <c r="D280" s="21"/>
      <c r="H280">
        <f t="shared" ref="H280:H304" si="32">SQRT(POWER((1/SIN(H$6)),2)-POWER(($B280+COS(H$6)/SIN(H$6)),2))</f>
        <v>0.3454567480606035</v>
      </c>
    </row>
    <row r="281" spans="1:9">
      <c r="A281" s="1">
        <v>2</v>
      </c>
      <c r="B281" s="18">
        <f t="shared" si="31"/>
        <v>1.6439057283032852</v>
      </c>
      <c r="C281" s="21"/>
      <c r="D281" s="21"/>
      <c r="H281">
        <f t="shared" si="32"/>
        <v>0.44248478614318915</v>
      </c>
    </row>
    <row r="282" spans="1:9">
      <c r="A282" s="1">
        <v>4</v>
      </c>
      <c r="B282" s="18">
        <f t="shared" si="31"/>
        <v>1.5733896648908119</v>
      </c>
      <c r="C282" s="21"/>
      <c r="D282" s="21"/>
      <c r="H282">
        <f t="shared" si="32"/>
        <v>0.58415653342622875</v>
      </c>
    </row>
    <row r="283" spans="1:9">
      <c r="A283" s="1">
        <v>4</v>
      </c>
      <c r="B283" s="18">
        <f t="shared" si="31"/>
        <v>1.5028736014783386</v>
      </c>
      <c r="C283" s="21"/>
      <c r="D283" s="21"/>
      <c r="H283">
        <f t="shared" si="32"/>
        <v>0.69046353612810696</v>
      </c>
    </row>
    <row r="284" spans="1:9">
      <c r="A284" s="1">
        <v>4</v>
      </c>
      <c r="B284" s="18">
        <f t="shared" si="31"/>
        <v>1.4323575380658653</v>
      </c>
      <c r="C284" s="21"/>
      <c r="D284" s="21"/>
      <c r="H284">
        <f t="shared" si="32"/>
        <v>0.77607725356573021</v>
      </c>
    </row>
    <row r="285" spans="1:9">
      <c r="A285" s="1">
        <v>4</v>
      </c>
      <c r="B285" s="18">
        <f t="shared" si="31"/>
        <v>1.361841474653392</v>
      </c>
      <c r="C285" s="21"/>
      <c r="D285" s="21"/>
      <c r="H285">
        <f t="shared" si="32"/>
        <v>0.84729385804651014</v>
      </c>
    </row>
    <row r="286" spans="1:9">
      <c r="A286" s="1">
        <v>8</v>
      </c>
      <c r="B286" s="18">
        <f t="shared" si="31"/>
        <v>1.2208093478284452</v>
      </c>
      <c r="C286" s="21"/>
      <c r="D286" s="21"/>
      <c r="H286">
        <f t="shared" si="32"/>
        <v>0.95879807438824916</v>
      </c>
    </row>
    <row r="287" spans="1:9">
      <c r="A287" s="1">
        <v>8</v>
      </c>
      <c r="B287" s="18">
        <f t="shared" si="31"/>
        <v>1.0797772210034984</v>
      </c>
      <c r="C287" s="21"/>
      <c r="D287" s="21"/>
      <c r="E287" s="12"/>
      <c r="F287" s="12"/>
      <c r="G287" s="12"/>
      <c r="H287">
        <f t="shared" si="32"/>
        <v>1.0396636434079791</v>
      </c>
      <c r="I287" s="12"/>
    </row>
    <row r="288" spans="1:9">
      <c r="A288" s="1">
        <v>8</v>
      </c>
      <c r="B288" s="18">
        <f t="shared" si="31"/>
        <v>0.93874509417855168</v>
      </c>
      <c r="C288" s="21"/>
      <c r="D288" s="21"/>
      <c r="E288" s="12"/>
      <c r="F288" s="12"/>
      <c r="G288" s="12"/>
      <c r="H288">
        <f t="shared" si="32"/>
        <v>1.0966891600652195</v>
      </c>
      <c r="I288" s="12"/>
    </row>
    <row r="289" spans="1:8">
      <c r="A289" s="1">
        <v>8</v>
      </c>
      <c r="B289" s="18">
        <f t="shared" si="31"/>
        <v>0.79771296735360497</v>
      </c>
      <c r="C289" s="21"/>
      <c r="D289" s="21"/>
      <c r="H289">
        <f t="shared" si="32"/>
        <v>1.1334785461539287</v>
      </c>
    </row>
    <row r="290" spans="1:8">
      <c r="A290" s="1">
        <v>8</v>
      </c>
      <c r="B290" s="18">
        <f t="shared" si="31"/>
        <v>0.65668084052865827</v>
      </c>
      <c r="C290" s="21"/>
      <c r="D290" s="21"/>
      <c r="H290">
        <f t="shared" si="32"/>
        <v>1.151972219189489</v>
      </c>
    </row>
    <row r="291" spans="1:8">
      <c r="A291" s="1">
        <v>8</v>
      </c>
      <c r="B291" s="18">
        <f t="shared" si="31"/>
        <v>0.51564871370371157</v>
      </c>
      <c r="C291" s="21"/>
      <c r="D291" s="21"/>
      <c r="H291">
        <f t="shared" si="32"/>
        <v>1.1530508450991881</v>
      </c>
    </row>
    <row r="292" spans="1:8">
      <c r="A292" s="1">
        <v>8</v>
      </c>
      <c r="B292" s="18">
        <f t="shared" si="31"/>
        <v>0.37461658687876487</v>
      </c>
      <c r="C292" s="21"/>
      <c r="D292" s="21"/>
      <c r="H292">
        <f t="shared" si="32"/>
        <v>1.1367639981060327</v>
      </c>
    </row>
    <row r="293" spans="1:8">
      <c r="A293" s="1">
        <v>8</v>
      </c>
      <c r="B293" s="18">
        <f t="shared" si="31"/>
        <v>0.23358446005381814</v>
      </c>
      <c r="C293" s="21"/>
      <c r="D293" s="21"/>
      <c r="H293">
        <f t="shared" si="32"/>
        <v>1.1023422344274654</v>
      </c>
    </row>
    <row r="294" spans="1:8">
      <c r="A294" s="1">
        <v>8</v>
      </c>
      <c r="B294" s="18">
        <f t="shared" si="31"/>
        <v>9.2552333228871408E-2</v>
      </c>
      <c r="C294" s="21"/>
      <c r="D294" s="21"/>
      <c r="H294">
        <f t="shared" si="32"/>
        <v>1.0480001405636956</v>
      </c>
    </row>
    <row r="295" spans="1:8">
      <c r="A295" s="1">
        <v>8</v>
      </c>
      <c r="B295" s="18">
        <f t="shared" si="31"/>
        <v>-4.8479793596075321E-2</v>
      </c>
      <c r="C295" s="21"/>
      <c r="D295" s="21"/>
      <c r="H295">
        <f t="shared" si="32"/>
        <v>0.97039685997378355</v>
      </c>
    </row>
    <row r="296" spans="1:8">
      <c r="A296" s="1">
        <v>8</v>
      </c>
      <c r="B296" s="18">
        <f t="shared" si="31"/>
        <v>-0.18951192042102205</v>
      </c>
      <c r="C296" s="21"/>
      <c r="D296" s="21"/>
      <c r="H296">
        <f t="shared" si="32"/>
        <v>0.86328194437211325</v>
      </c>
    </row>
    <row r="297" spans="1:8">
      <c r="A297" s="1">
        <v>4</v>
      </c>
      <c r="B297" s="18">
        <f t="shared" si="31"/>
        <v>-0.2600279838334954</v>
      </c>
      <c r="C297" s="21"/>
      <c r="D297" s="21"/>
      <c r="H297">
        <f t="shared" si="32"/>
        <v>0.79506666053688824</v>
      </c>
    </row>
    <row r="298" spans="1:8">
      <c r="A298" s="1">
        <v>4</v>
      </c>
      <c r="B298" s="18">
        <f t="shared" si="31"/>
        <v>-0.33054404724596875</v>
      </c>
      <c r="C298" s="21"/>
      <c r="D298" s="21"/>
      <c r="H298">
        <f t="shared" si="32"/>
        <v>0.71348527911743098</v>
      </c>
    </row>
    <row r="299" spans="1:8">
      <c r="A299" s="1">
        <v>4</v>
      </c>
      <c r="B299" s="18">
        <f t="shared" si="31"/>
        <v>-0.4010601106584421</v>
      </c>
      <c r="C299" s="21"/>
      <c r="D299" s="21"/>
      <c r="H299">
        <f t="shared" si="32"/>
        <v>0.61322627303377442</v>
      </c>
    </row>
    <row r="300" spans="1:8">
      <c r="A300" s="1">
        <v>4</v>
      </c>
      <c r="B300" s="18">
        <f t="shared" si="31"/>
        <v>-0.47157617407091545</v>
      </c>
      <c r="C300" s="21"/>
      <c r="D300" s="21"/>
      <c r="H300">
        <f t="shared" si="32"/>
        <v>0.48279048246845596</v>
      </c>
    </row>
    <row r="301" spans="1:8">
      <c r="A301" s="1">
        <v>2</v>
      </c>
      <c r="B301" s="18">
        <f t="shared" si="31"/>
        <v>-0.5068342057771521</v>
      </c>
      <c r="C301" s="21"/>
      <c r="D301" s="21"/>
      <c r="H301">
        <f t="shared" si="32"/>
        <v>0.397337838085358</v>
      </c>
    </row>
    <row r="302" spans="1:8">
      <c r="A302" s="1">
        <v>2</v>
      </c>
      <c r="B302" s="18">
        <f t="shared" si="31"/>
        <v>-0.54209223748338875</v>
      </c>
      <c r="C302" s="21"/>
      <c r="D302" s="21"/>
      <c r="H302">
        <f t="shared" si="32"/>
        <v>0.28316392352658837</v>
      </c>
    </row>
    <row r="303" spans="1:8">
      <c r="A303" s="1">
        <v>1</v>
      </c>
      <c r="B303" s="18">
        <f t="shared" si="31"/>
        <v>-0.55972125333650713</v>
      </c>
      <c r="C303" s="21"/>
      <c r="D303" s="21"/>
      <c r="H303">
        <f t="shared" si="32"/>
        <v>0.20100170644408905</v>
      </c>
    </row>
    <row r="304" spans="1:8">
      <c r="A304" s="1">
        <v>1</v>
      </c>
      <c r="B304" s="18">
        <f t="shared" si="31"/>
        <v>-0.57735026918962551</v>
      </c>
      <c r="C304" s="21"/>
      <c r="D304" s="21"/>
      <c r="H304">
        <f t="shared" si="32"/>
        <v>3.3320009373125282E-8</v>
      </c>
    </row>
    <row r="305" spans="1:8">
      <c r="A305" s="1">
        <v>1</v>
      </c>
      <c r="B305" s="18">
        <f t="shared" ref="B305:B330" si="33">B304+A305*deltax6</f>
        <v>-0.55972125333650713</v>
      </c>
      <c r="C305" s="21"/>
      <c r="D305" s="21"/>
      <c r="H305">
        <f>-SQRT(POWER((1/SIN(H$6)),2)-POWER(($B305+COS(H$6)/SIN(H$6)),2))</f>
        <v>-0.20100170644408905</v>
      </c>
    </row>
    <row r="306" spans="1:8">
      <c r="A306" s="1">
        <v>1</v>
      </c>
      <c r="B306" s="18">
        <f t="shared" si="33"/>
        <v>-0.54209223748338875</v>
      </c>
      <c r="C306" s="21"/>
      <c r="D306" s="21"/>
      <c r="H306">
        <f t="shared" ref="H306:H330" si="34">-SQRT(POWER((1/SIN(H$6)),2)-POWER(($B306+COS(H$6)/SIN(H$6)),2))</f>
        <v>-0.28316392352658837</v>
      </c>
    </row>
    <row r="307" spans="1:8">
      <c r="A307" s="1">
        <v>2</v>
      </c>
      <c r="B307" s="18">
        <f t="shared" si="33"/>
        <v>-0.5068342057771521</v>
      </c>
      <c r="C307" s="21"/>
      <c r="D307" s="21"/>
      <c r="H307">
        <f t="shared" si="34"/>
        <v>-0.397337838085358</v>
      </c>
    </row>
    <row r="308" spans="1:8">
      <c r="A308" s="1">
        <v>2</v>
      </c>
      <c r="B308" s="18">
        <f t="shared" si="33"/>
        <v>-0.4715761740709154</v>
      </c>
      <c r="C308" s="21"/>
      <c r="D308" s="21"/>
      <c r="H308">
        <f t="shared" si="34"/>
        <v>-0.48279048246845596</v>
      </c>
    </row>
    <row r="309" spans="1:8">
      <c r="A309" s="1">
        <v>4</v>
      </c>
      <c r="B309" s="18">
        <f t="shared" si="33"/>
        <v>-0.40106011065844205</v>
      </c>
      <c r="C309" s="21"/>
      <c r="D309" s="21"/>
      <c r="H309">
        <f t="shared" si="34"/>
        <v>-0.61322627303377464</v>
      </c>
    </row>
    <row r="310" spans="1:8">
      <c r="A310" s="1">
        <v>4</v>
      </c>
      <c r="B310" s="18">
        <f t="shared" si="33"/>
        <v>-0.3305440472459687</v>
      </c>
      <c r="C310" s="21"/>
      <c r="D310" s="21"/>
      <c r="H310">
        <f t="shared" si="34"/>
        <v>-0.71348527911743109</v>
      </c>
    </row>
    <row r="311" spans="1:8">
      <c r="A311" s="1">
        <v>4</v>
      </c>
      <c r="B311" s="18">
        <f t="shared" si="33"/>
        <v>-0.26002798383349535</v>
      </c>
      <c r="C311" s="21"/>
      <c r="D311" s="21"/>
      <c r="H311">
        <f t="shared" si="34"/>
        <v>-0.79506666053688824</v>
      </c>
    </row>
    <row r="312" spans="1:8">
      <c r="A312" s="1">
        <v>4</v>
      </c>
      <c r="B312" s="18">
        <f t="shared" si="33"/>
        <v>-0.189511920421022</v>
      </c>
      <c r="C312" s="21"/>
      <c r="D312" s="21"/>
      <c r="H312">
        <f t="shared" si="34"/>
        <v>-0.86328194437211325</v>
      </c>
    </row>
    <row r="313" spans="1:8">
      <c r="A313" s="1">
        <v>8</v>
      </c>
      <c r="B313" s="18">
        <f t="shared" si="33"/>
        <v>-4.8479793596075266E-2</v>
      </c>
      <c r="C313" s="21"/>
      <c r="D313" s="21"/>
      <c r="H313">
        <f t="shared" si="34"/>
        <v>-0.97039685997378367</v>
      </c>
    </row>
    <row r="314" spans="1:8">
      <c r="A314" s="1">
        <v>8</v>
      </c>
      <c r="B314" s="18">
        <f t="shared" si="33"/>
        <v>9.2552333228871464E-2</v>
      </c>
      <c r="C314" s="21"/>
      <c r="D314" s="21"/>
      <c r="H314">
        <f t="shared" si="34"/>
        <v>-1.0480001405636956</v>
      </c>
    </row>
    <row r="315" spans="1:8">
      <c r="A315" s="1">
        <v>8</v>
      </c>
      <c r="B315" s="18">
        <f t="shared" si="33"/>
        <v>0.23358446005381819</v>
      </c>
      <c r="C315" s="21"/>
      <c r="D315" s="21"/>
      <c r="H315">
        <f t="shared" si="34"/>
        <v>-1.1023422344274654</v>
      </c>
    </row>
    <row r="316" spans="1:8">
      <c r="A316" s="1">
        <v>8</v>
      </c>
      <c r="B316" s="18">
        <f t="shared" si="33"/>
        <v>0.37461658687876492</v>
      </c>
      <c r="C316" s="21"/>
      <c r="D316" s="21"/>
      <c r="H316">
        <f t="shared" si="34"/>
        <v>-1.1367639981060327</v>
      </c>
    </row>
    <row r="317" spans="1:8">
      <c r="A317" s="1">
        <v>8</v>
      </c>
      <c r="B317" s="18">
        <f t="shared" si="33"/>
        <v>0.51564871370371168</v>
      </c>
      <c r="C317" s="21"/>
      <c r="D317" s="21"/>
      <c r="H317">
        <f t="shared" si="34"/>
        <v>-1.1530508450991881</v>
      </c>
    </row>
    <row r="318" spans="1:8">
      <c r="A318" s="1">
        <v>8</v>
      </c>
      <c r="B318" s="18">
        <f t="shared" si="33"/>
        <v>0.65668084052865838</v>
      </c>
      <c r="C318" s="21"/>
      <c r="D318" s="21"/>
      <c r="H318">
        <f t="shared" si="34"/>
        <v>-1.1519722191894888</v>
      </c>
    </row>
    <row r="319" spans="1:8">
      <c r="A319" s="1">
        <v>8</v>
      </c>
      <c r="B319" s="18">
        <f t="shared" si="33"/>
        <v>0.79771296735360508</v>
      </c>
      <c r="C319" s="21"/>
      <c r="D319" s="21"/>
      <c r="H319">
        <f t="shared" si="34"/>
        <v>-1.1334785461539287</v>
      </c>
    </row>
    <row r="320" spans="1:8">
      <c r="A320" s="1">
        <v>8</v>
      </c>
      <c r="B320" s="18">
        <f t="shared" si="33"/>
        <v>0.93874509417855179</v>
      </c>
      <c r="C320" s="21"/>
      <c r="D320" s="21"/>
      <c r="H320">
        <f t="shared" si="34"/>
        <v>-1.0966891600652195</v>
      </c>
    </row>
    <row r="321" spans="1:10">
      <c r="A321" s="1">
        <v>8</v>
      </c>
      <c r="B321" s="18">
        <f t="shared" si="33"/>
        <v>1.0797772210034986</v>
      </c>
      <c r="C321" s="21"/>
      <c r="D321" s="21"/>
      <c r="H321">
        <f t="shared" si="34"/>
        <v>-1.0396636434079791</v>
      </c>
    </row>
    <row r="322" spans="1:10">
      <c r="A322" s="1">
        <v>8</v>
      </c>
      <c r="B322" s="18">
        <f t="shared" si="33"/>
        <v>1.2208093478284454</v>
      </c>
      <c r="C322" s="21"/>
      <c r="D322" s="21"/>
      <c r="H322">
        <f t="shared" si="34"/>
        <v>-0.95879807438824893</v>
      </c>
    </row>
    <row r="323" spans="1:10">
      <c r="A323" s="1">
        <v>8</v>
      </c>
      <c r="B323" s="18">
        <f t="shared" si="33"/>
        <v>1.3618414746533922</v>
      </c>
      <c r="C323" s="21"/>
      <c r="D323" s="21"/>
      <c r="H323">
        <f t="shared" si="34"/>
        <v>-0.84729385804651003</v>
      </c>
    </row>
    <row r="324" spans="1:10">
      <c r="A324" s="1">
        <v>4</v>
      </c>
      <c r="B324" s="18">
        <f t="shared" si="33"/>
        <v>1.4323575380658655</v>
      </c>
      <c r="C324" s="21"/>
      <c r="D324" s="21"/>
      <c r="H324">
        <f t="shared" si="34"/>
        <v>-0.77607725356572987</v>
      </c>
    </row>
    <row r="325" spans="1:10">
      <c r="A325" s="1">
        <v>4</v>
      </c>
      <c r="B325" s="18">
        <f t="shared" si="33"/>
        <v>1.5028736014783388</v>
      </c>
      <c r="C325" s="21"/>
      <c r="D325" s="21"/>
      <c r="H325">
        <f t="shared" si="34"/>
        <v>-0.69046353612810663</v>
      </c>
    </row>
    <row r="326" spans="1:10">
      <c r="A326" s="1">
        <v>4</v>
      </c>
      <c r="B326" s="18">
        <f t="shared" si="33"/>
        <v>1.5733896648908121</v>
      </c>
      <c r="C326" s="21"/>
      <c r="D326" s="21"/>
      <c r="H326">
        <f t="shared" si="34"/>
        <v>-0.58415653342622831</v>
      </c>
    </row>
    <row r="327" spans="1:10">
      <c r="A327" s="1">
        <v>4</v>
      </c>
      <c r="B327" s="18">
        <f t="shared" si="33"/>
        <v>1.6439057283032854</v>
      </c>
      <c r="C327" s="21"/>
      <c r="D327" s="21"/>
      <c r="H327">
        <f t="shared" si="34"/>
        <v>-0.44248478614318865</v>
      </c>
    </row>
    <row r="328" spans="1:10">
      <c r="A328" s="1">
        <v>2</v>
      </c>
      <c r="B328" s="18">
        <f t="shared" si="33"/>
        <v>1.6791637600095222</v>
      </c>
      <c r="C328" s="21"/>
      <c r="D328" s="21"/>
      <c r="H328">
        <f t="shared" si="34"/>
        <v>-0.34545674806060284</v>
      </c>
    </row>
    <row r="329" spans="1:10">
      <c r="A329" s="1">
        <v>2</v>
      </c>
      <c r="B329" s="18">
        <f t="shared" si="33"/>
        <v>1.7144217917157589</v>
      </c>
      <c r="C329" s="21"/>
      <c r="D329" s="21"/>
      <c r="H329">
        <f t="shared" si="34"/>
        <v>-0.20100170644408516</v>
      </c>
    </row>
    <row r="330" spans="1:10">
      <c r="A330" s="1">
        <v>1</v>
      </c>
      <c r="B330" s="18">
        <f t="shared" si="33"/>
        <v>1.7320508075688772</v>
      </c>
      <c r="C330" s="21"/>
      <c r="D330" s="21"/>
      <c r="H330" t="e">
        <f t="shared" si="34"/>
        <v>#NUM!</v>
      </c>
    </row>
    <row r="331" spans="1:10">
      <c r="B331" s="18"/>
      <c r="E331" s="12"/>
    </row>
    <row r="332" spans="1:10">
      <c r="A332" s="1">
        <v>0</v>
      </c>
      <c r="B332" s="20">
        <f>I2</f>
        <v>2.4142135623730949</v>
      </c>
      <c r="C332" s="21"/>
      <c r="D332" s="21"/>
      <c r="E332" s="21"/>
      <c r="F332" s="21"/>
      <c r="G332" s="21"/>
      <c r="I332">
        <f>SQRT(POWER((1/SIN(I$6)),2)-POWER(($B332+COS(I$6)/SIN(I$6)),2))</f>
        <v>0</v>
      </c>
      <c r="J332" s="12"/>
    </row>
    <row r="333" spans="1:10">
      <c r="A333" s="1">
        <v>1</v>
      </c>
      <c r="B333" s="18">
        <f t="shared" ref="B333:B358" si="35">B332-A333*deltax7</f>
        <v>2.3926225156193071</v>
      </c>
      <c r="C333" s="21"/>
      <c r="D333" s="21"/>
      <c r="E333" s="21"/>
      <c r="F333" s="21"/>
      <c r="G333" s="21"/>
      <c r="I333">
        <f>SQRT(POWER((1/SIN(I$6)),2)-POWER(($B333+COS(I$6)/SIN(I$6)),2))</f>
        <v>0.24617580910835327</v>
      </c>
      <c r="J333" s="12"/>
    </row>
    <row r="334" spans="1:10">
      <c r="A334" s="1">
        <v>2</v>
      </c>
      <c r="B334" s="18">
        <f t="shared" si="35"/>
        <v>2.3494404221117318</v>
      </c>
      <c r="C334" s="21"/>
      <c r="D334" s="21"/>
      <c r="E334" s="21"/>
      <c r="F334" s="21"/>
      <c r="G334" s="21"/>
      <c r="I334">
        <f t="shared" ref="I334:I358" si="36">SQRT(POWER((1/SIN(I$6)),2)-POWER(($B334+COS(I$6)/SIN(I$6)),2))</f>
        <v>0.42309638047484016</v>
      </c>
      <c r="J334" s="12"/>
    </row>
    <row r="335" spans="1:10">
      <c r="A335" s="1">
        <v>2</v>
      </c>
      <c r="B335" s="18">
        <f t="shared" si="35"/>
        <v>2.3062583286041565</v>
      </c>
      <c r="C335" s="21"/>
      <c r="D335" s="21"/>
      <c r="E335" s="21"/>
      <c r="F335" s="21"/>
      <c r="G335" s="21"/>
      <c r="I335">
        <f t="shared" si="36"/>
        <v>0.54193097249767441</v>
      </c>
      <c r="J335" s="12"/>
    </row>
    <row r="336" spans="1:10">
      <c r="A336" s="1">
        <v>4</v>
      </c>
      <c r="B336" s="18">
        <f t="shared" si="35"/>
        <v>2.2198941415890054</v>
      </c>
      <c r="C336" s="21"/>
      <c r="D336" s="21"/>
      <c r="E336" s="21"/>
      <c r="F336" s="21"/>
      <c r="G336" s="21"/>
      <c r="I336">
        <f t="shared" si="36"/>
        <v>0.71544271840366302</v>
      </c>
      <c r="J336" s="12"/>
    </row>
    <row r="337" spans="1:10">
      <c r="A337" s="1">
        <v>4</v>
      </c>
      <c r="B337" s="18">
        <f t="shared" si="35"/>
        <v>2.1335299545738544</v>
      </c>
      <c r="C337" s="21"/>
      <c r="D337" s="21"/>
      <c r="E337" s="21"/>
      <c r="F337" s="21"/>
      <c r="G337" s="21"/>
      <c r="I337">
        <f t="shared" si="36"/>
        <v>0.84564167475580054</v>
      </c>
      <c r="J337" s="12"/>
    </row>
    <row r="338" spans="1:10">
      <c r="A338" s="1">
        <v>4</v>
      </c>
      <c r="B338" s="18">
        <f t="shared" si="35"/>
        <v>2.0471657675587034</v>
      </c>
      <c r="C338" s="21"/>
      <c r="D338" s="21"/>
      <c r="E338" s="21"/>
      <c r="F338" s="21"/>
      <c r="G338" s="21"/>
      <c r="I338">
        <f t="shared" si="36"/>
        <v>0.95049663610829849</v>
      </c>
      <c r="J338" s="12"/>
    </row>
    <row r="339" spans="1:10">
      <c r="A339" s="1">
        <v>4</v>
      </c>
      <c r="B339" s="18">
        <f t="shared" si="35"/>
        <v>1.9608015805435526</v>
      </c>
      <c r="C339" s="21"/>
      <c r="D339" s="21"/>
      <c r="E339" s="21"/>
      <c r="F339" s="21"/>
      <c r="G339" s="21"/>
      <c r="I339">
        <f t="shared" si="36"/>
        <v>1.0377188072040568</v>
      </c>
      <c r="J339" s="12"/>
    </row>
    <row r="340" spans="1:10">
      <c r="A340" s="1">
        <v>8</v>
      </c>
      <c r="B340" s="18">
        <f t="shared" si="35"/>
        <v>1.788073206513251</v>
      </c>
      <c r="C340" s="21"/>
      <c r="D340" s="21"/>
      <c r="E340" s="21"/>
      <c r="F340" s="21"/>
      <c r="G340" s="21"/>
      <c r="I340">
        <f t="shared" si="36"/>
        <v>1.1742830243071396</v>
      </c>
      <c r="J340" s="12"/>
    </row>
    <row r="341" spans="1:10">
      <c r="A341" s="1">
        <v>8</v>
      </c>
      <c r="B341" s="18">
        <f t="shared" si="35"/>
        <v>1.6153448324829494</v>
      </c>
      <c r="C341" s="21"/>
      <c r="D341" s="21"/>
      <c r="E341" s="21"/>
      <c r="F341" s="21"/>
      <c r="G341" s="21"/>
      <c r="I341">
        <f t="shared" si="36"/>
        <v>1.2733227152362163</v>
      </c>
      <c r="J341" s="12"/>
    </row>
    <row r="342" spans="1:10">
      <c r="A342" s="1">
        <v>8</v>
      </c>
      <c r="B342" s="18">
        <f t="shared" si="35"/>
        <v>1.4426164584526477</v>
      </c>
      <c r="C342" s="21"/>
      <c r="D342" s="21"/>
      <c r="E342" s="21"/>
      <c r="F342" s="21"/>
      <c r="G342" s="21"/>
      <c r="I342">
        <f t="shared" si="36"/>
        <v>1.3431644243006271</v>
      </c>
      <c r="J342" s="12"/>
    </row>
    <row r="343" spans="1:10">
      <c r="A343" s="1">
        <v>8</v>
      </c>
      <c r="B343" s="18">
        <f t="shared" si="35"/>
        <v>1.2698880844223461</v>
      </c>
      <c r="C343" s="21"/>
      <c r="D343" s="21"/>
      <c r="E343" s="21"/>
      <c r="F343" s="21"/>
      <c r="G343" s="21"/>
      <c r="I343">
        <f t="shared" si="36"/>
        <v>1.3882220362344189</v>
      </c>
      <c r="J343" s="12"/>
    </row>
    <row r="344" spans="1:10">
      <c r="A344" s="1">
        <v>8</v>
      </c>
      <c r="B344" s="18">
        <f t="shared" si="35"/>
        <v>1.0971597103920445</v>
      </c>
      <c r="C344" s="21"/>
      <c r="D344" s="21"/>
      <c r="E344" s="21"/>
      <c r="F344" s="21"/>
      <c r="G344" s="21"/>
      <c r="I344">
        <f t="shared" si="36"/>
        <v>1.410872067437914</v>
      </c>
      <c r="J344" s="12"/>
    </row>
    <row r="345" spans="1:10">
      <c r="A345" s="1">
        <v>8</v>
      </c>
      <c r="B345" s="18">
        <f t="shared" si="35"/>
        <v>0.92443133636174291</v>
      </c>
      <c r="C345" s="21"/>
      <c r="D345" s="21"/>
      <c r="E345" s="21"/>
      <c r="F345" s="21"/>
      <c r="G345" s="21"/>
      <c r="I345">
        <f t="shared" si="36"/>
        <v>1.4121931089889681</v>
      </c>
      <c r="J345" s="12"/>
    </row>
    <row r="346" spans="1:10">
      <c r="A346" s="1">
        <v>8</v>
      </c>
      <c r="B346" s="18">
        <f t="shared" si="35"/>
        <v>0.75170296233144129</v>
      </c>
      <c r="C346" s="21"/>
      <c r="D346" s="21"/>
      <c r="E346" s="21"/>
      <c r="F346" s="21"/>
      <c r="G346" s="21"/>
      <c r="I346">
        <f t="shared" si="36"/>
        <v>1.3922458766629613</v>
      </c>
      <c r="J346" s="12"/>
    </row>
    <row r="347" spans="1:10">
      <c r="A347" s="1">
        <v>8</v>
      </c>
      <c r="B347" s="18">
        <f t="shared" si="35"/>
        <v>0.57897458830113968</v>
      </c>
      <c r="C347" s="21"/>
      <c r="D347" s="21"/>
      <c r="E347" s="21"/>
      <c r="F347" s="21"/>
      <c r="G347" s="21"/>
      <c r="I347">
        <f t="shared" si="36"/>
        <v>1.3500879981333826</v>
      </c>
      <c r="J347" s="12"/>
    </row>
    <row r="348" spans="1:10">
      <c r="A348" s="1">
        <v>8</v>
      </c>
      <c r="B348" s="18">
        <f t="shared" si="35"/>
        <v>0.40624621427083801</v>
      </c>
      <c r="C348" s="21"/>
      <c r="D348" s="21"/>
      <c r="E348" s="21"/>
      <c r="F348" s="21"/>
      <c r="G348" s="21"/>
      <c r="I348">
        <f t="shared" si="36"/>
        <v>1.2835327973730504</v>
      </c>
      <c r="J348" s="12"/>
    </row>
    <row r="349" spans="1:10">
      <c r="A349" s="1">
        <v>8</v>
      </c>
      <c r="B349" s="18">
        <f t="shared" si="35"/>
        <v>0.23351784024053635</v>
      </c>
      <c r="C349" s="21"/>
      <c r="D349" s="21"/>
      <c r="E349" s="21"/>
      <c r="F349" s="21"/>
      <c r="G349" s="21"/>
      <c r="I349">
        <f t="shared" si="36"/>
        <v>1.1884885774673932</v>
      </c>
      <c r="J349" s="12"/>
    </row>
    <row r="350" spans="1:10">
      <c r="A350" s="1">
        <v>8</v>
      </c>
      <c r="B350" s="18">
        <f t="shared" si="35"/>
        <v>6.0789466210234677E-2</v>
      </c>
      <c r="C350" s="21"/>
      <c r="D350" s="21"/>
      <c r="E350" s="21"/>
      <c r="F350" s="21"/>
      <c r="G350" s="21"/>
      <c r="I350">
        <f t="shared" si="36"/>
        <v>1.0573001339347043</v>
      </c>
      <c r="J350" s="12"/>
    </row>
    <row r="351" spans="1:10">
      <c r="A351" s="1">
        <v>4</v>
      </c>
      <c r="B351" s="18">
        <f t="shared" si="35"/>
        <v>-2.5574720804916157E-2</v>
      </c>
      <c r="C351" s="21"/>
      <c r="D351" s="21"/>
      <c r="E351" s="21"/>
      <c r="F351" s="21"/>
      <c r="G351" s="21"/>
      <c r="I351">
        <f t="shared" si="36"/>
        <v>0.97375381490699087</v>
      </c>
    </row>
    <row r="352" spans="1:10">
      <c r="A352" s="1">
        <v>4</v>
      </c>
      <c r="B352" s="18">
        <f t="shared" si="35"/>
        <v>-0.11193890782006699</v>
      </c>
      <c r="C352" s="21"/>
      <c r="D352" s="21"/>
      <c r="E352" s="21"/>
      <c r="F352" s="21"/>
      <c r="G352" s="21"/>
      <c r="I352">
        <f t="shared" si="36"/>
        <v>0.87383743641246925</v>
      </c>
    </row>
    <row r="353" spans="1:9">
      <c r="A353" s="1">
        <v>4</v>
      </c>
      <c r="B353" s="18">
        <f t="shared" si="35"/>
        <v>-0.19830309483521782</v>
      </c>
      <c r="C353" s="21"/>
      <c r="D353" s="21"/>
      <c r="E353" s="21"/>
      <c r="F353" s="21"/>
      <c r="G353" s="21"/>
      <c r="I353">
        <f t="shared" si="36"/>
        <v>0.75104573290069265</v>
      </c>
    </row>
    <row r="354" spans="1:9">
      <c r="A354" s="1">
        <v>4</v>
      </c>
      <c r="B354" s="18">
        <f t="shared" si="35"/>
        <v>-0.28466728185036866</v>
      </c>
      <c r="C354" s="21"/>
      <c r="D354" s="21"/>
      <c r="E354" s="21"/>
      <c r="F354" s="21"/>
      <c r="G354" s="21"/>
      <c r="I354">
        <f t="shared" si="36"/>
        <v>0.59129516735991106</v>
      </c>
    </row>
    <row r="355" spans="1:9">
      <c r="A355" s="1">
        <v>2</v>
      </c>
      <c r="B355" s="18">
        <f t="shared" si="35"/>
        <v>-0.32784937535794406</v>
      </c>
      <c r="C355" s="21"/>
      <c r="D355" s="21"/>
      <c r="E355" s="21"/>
      <c r="F355" s="21"/>
      <c r="G355" s="21"/>
      <c r="I355">
        <f t="shared" si="36"/>
        <v>0.48663747940486224</v>
      </c>
    </row>
    <row r="356" spans="1:9">
      <c r="A356" s="1">
        <v>2</v>
      </c>
      <c r="B356" s="18">
        <f t="shared" si="35"/>
        <v>-0.37103146886551946</v>
      </c>
      <c r="C356" s="21"/>
      <c r="D356" s="21"/>
      <c r="E356" s="21"/>
      <c r="F356" s="21"/>
      <c r="G356" s="21"/>
      <c r="I356">
        <f t="shared" si="36"/>
        <v>0.34680356310230698</v>
      </c>
    </row>
    <row r="357" spans="1:9">
      <c r="A357" s="1">
        <v>1</v>
      </c>
      <c r="B357" s="18">
        <f t="shared" si="35"/>
        <v>-0.39262251561930717</v>
      </c>
      <c r="C357" s="21"/>
      <c r="D357" s="21"/>
      <c r="E357" s="21"/>
      <c r="F357" s="21"/>
      <c r="G357" s="21"/>
      <c r="I357">
        <f t="shared" si="36"/>
        <v>0.24617580910835327</v>
      </c>
    </row>
    <row r="358" spans="1:9">
      <c r="A358" s="1">
        <v>1</v>
      </c>
      <c r="B358" s="18">
        <f t="shared" si="35"/>
        <v>-0.41421356237309487</v>
      </c>
      <c r="C358" s="21"/>
      <c r="D358" s="21"/>
      <c r="E358" s="21"/>
      <c r="F358" s="21"/>
      <c r="G358" s="21"/>
      <c r="I358">
        <f t="shared" si="36"/>
        <v>2.1073424255447017E-8</v>
      </c>
    </row>
    <row r="359" spans="1:9">
      <c r="A359" s="1">
        <v>1</v>
      </c>
      <c r="B359" s="18">
        <f t="shared" ref="B359:B384" si="37">B358+A359*deltax7</f>
        <v>-0.39262251561930717</v>
      </c>
      <c r="C359" s="21"/>
      <c r="D359" s="21"/>
      <c r="E359" s="21"/>
      <c r="F359" s="21"/>
      <c r="G359" s="21"/>
      <c r="I359">
        <f>-SQRT(POWER((1/SIN(I$6)),2)-POWER(($B359+COS(I$6)/SIN(I$6)),2))</f>
        <v>-0.24617580910835327</v>
      </c>
    </row>
    <row r="360" spans="1:9">
      <c r="A360" s="1">
        <v>1</v>
      </c>
      <c r="B360" s="18">
        <f t="shared" si="37"/>
        <v>-0.37103146886551946</v>
      </c>
      <c r="C360" s="21"/>
      <c r="D360" s="21"/>
      <c r="E360" s="21"/>
      <c r="F360" s="21"/>
      <c r="G360" s="21"/>
      <c r="I360">
        <f t="shared" ref="I360:I384" si="38">-SQRT(POWER((1/SIN(I$6)),2)-POWER(($B360+COS(I$6)/SIN(I$6)),2))</f>
        <v>-0.34680356310230698</v>
      </c>
    </row>
    <row r="361" spans="1:9">
      <c r="A361" s="1">
        <v>2</v>
      </c>
      <c r="B361" s="18">
        <f t="shared" si="37"/>
        <v>-0.32784937535794406</v>
      </c>
      <c r="C361" s="21"/>
      <c r="D361" s="21"/>
      <c r="E361" s="21"/>
      <c r="F361" s="21"/>
      <c r="G361" s="21"/>
      <c r="I361">
        <f t="shared" si="38"/>
        <v>-0.48663747940486224</v>
      </c>
    </row>
    <row r="362" spans="1:9">
      <c r="A362" s="1">
        <v>2</v>
      </c>
      <c r="B362" s="18">
        <f t="shared" si="37"/>
        <v>-0.28466728185036866</v>
      </c>
      <c r="C362" s="21"/>
      <c r="D362" s="21"/>
      <c r="E362" s="21"/>
      <c r="F362" s="21"/>
      <c r="G362" s="21"/>
      <c r="I362">
        <f t="shared" si="38"/>
        <v>-0.59129516735991106</v>
      </c>
    </row>
    <row r="363" spans="1:9">
      <c r="A363" s="1">
        <v>4</v>
      </c>
      <c r="B363" s="18">
        <f t="shared" si="37"/>
        <v>-0.19830309483521782</v>
      </c>
      <c r="C363" s="21"/>
      <c r="D363" s="21"/>
      <c r="E363" s="21"/>
      <c r="F363" s="21"/>
      <c r="G363" s="21"/>
      <c r="I363">
        <f t="shared" si="38"/>
        <v>-0.75104573290069265</v>
      </c>
    </row>
    <row r="364" spans="1:9">
      <c r="A364" s="1">
        <v>4</v>
      </c>
      <c r="B364" s="18">
        <f t="shared" si="37"/>
        <v>-0.11193890782006699</v>
      </c>
      <c r="C364" s="21"/>
      <c r="D364" s="21"/>
      <c r="E364" s="21"/>
      <c r="F364" s="21"/>
      <c r="G364" s="21"/>
      <c r="I364">
        <f t="shared" si="38"/>
        <v>-0.87383743641246925</v>
      </c>
    </row>
    <row r="365" spans="1:9">
      <c r="A365" s="1">
        <v>4</v>
      </c>
      <c r="B365" s="18">
        <f t="shared" si="37"/>
        <v>-2.5574720804916157E-2</v>
      </c>
      <c r="C365" s="21"/>
      <c r="D365" s="21"/>
      <c r="E365" s="21"/>
      <c r="F365" s="21"/>
      <c r="G365" s="21"/>
      <c r="I365">
        <f t="shared" si="38"/>
        <v>-0.97375381490699087</v>
      </c>
    </row>
    <row r="366" spans="1:9">
      <c r="A366" s="1">
        <v>4</v>
      </c>
      <c r="B366" s="18">
        <f t="shared" si="37"/>
        <v>6.0789466210234677E-2</v>
      </c>
      <c r="C366" s="21"/>
      <c r="D366" s="21"/>
      <c r="E366" s="21"/>
      <c r="F366" s="21"/>
      <c r="G366" s="21"/>
      <c r="I366">
        <f t="shared" si="38"/>
        <v>-1.0573001339347043</v>
      </c>
    </row>
    <row r="367" spans="1:9">
      <c r="A367" s="1">
        <v>8</v>
      </c>
      <c r="B367" s="18">
        <f t="shared" si="37"/>
        <v>0.23351784024053635</v>
      </c>
      <c r="C367" s="21"/>
      <c r="D367" s="21"/>
      <c r="E367" s="21"/>
      <c r="F367" s="21"/>
      <c r="G367" s="21"/>
      <c r="I367">
        <f t="shared" si="38"/>
        <v>-1.1884885774673932</v>
      </c>
    </row>
    <row r="368" spans="1:9">
      <c r="A368" s="1">
        <v>8</v>
      </c>
      <c r="B368" s="18">
        <f t="shared" si="37"/>
        <v>0.40624621427083801</v>
      </c>
      <c r="C368" s="21"/>
      <c r="D368" s="21"/>
      <c r="E368" s="21"/>
      <c r="F368" s="21"/>
      <c r="G368" s="21"/>
      <c r="I368">
        <f t="shared" si="38"/>
        <v>-1.2835327973730504</v>
      </c>
    </row>
    <row r="369" spans="1:9">
      <c r="A369" s="1">
        <v>8</v>
      </c>
      <c r="B369" s="18">
        <f t="shared" si="37"/>
        <v>0.57897458830113968</v>
      </c>
      <c r="C369" s="21"/>
      <c r="D369" s="21"/>
      <c r="E369" s="21"/>
      <c r="F369" s="21"/>
      <c r="G369" s="21"/>
      <c r="I369">
        <f t="shared" si="38"/>
        <v>-1.3500879981333826</v>
      </c>
    </row>
    <row r="370" spans="1:9">
      <c r="A370" s="1">
        <v>8</v>
      </c>
      <c r="B370" s="18">
        <f t="shared" si="37"/>
        <v>0.75170296233144129</v>
      </c>
      <c r="C370" s="21"/>
      <c r="D370" s="21"/>
      <c r="E370" s="21"/>
      <c r="F370" s="21"/>
      <c r="G370" s="21"/>
      <c r="I370">
        <f t="shared" si="38"/>
        <v>-1.3922458766629613</v>
      </c>
    </row>
    <row r="371" spans="1:9">
      <c r="A371" s="1">
        <v>8</v>
      </c>
      <c r="B371" s="18">
        <f t="shared" si="37"/>
        <v>0.92443133636174291</v>
      </c>
      <c r="C371" s="21"/>
      <c r="D371" s="21"/>
      <c r="E371" s="21"/>
      <c r="F371" s="21"/>
      <c r="G371" s="21"/>
      <c r="I371">
        <f t="shared" si="38"/>
        <v>-1.4121931089889681</v>
      </c>
    </row>
    <row r="372" spans="1:9">
      <c r="A372" s="1">
        <v>8</v>
      </c>
      <c r="B372" s="18">
        <f t="shared" si="37"/>
        <v>1.0971597103920445</v>
      </c>
      <c r="C372" s="21"/>
      <c r="D372" s="21"/>
      <c r="E372" s="21"/>
      <c r="F372" s="21"/>
      <c r="G372" s="21"/>
      <c r="I372">
        <f t="shared" si="38"/>
        <v>-1.410872067437914</v>
      </c>
    </row>
    <row r="373" spans="1:9">
      <c r="A373" s="1">
        <v>8</v>
      </c>
      <c r="B373" s="18">
        <f t="shared" si="37"/>
        <v>1.2698880844223461</v>
      </c>
      <c r="C373" s="21"/>
      <c r="D373" s="21"/>
      <c r="E373" s="21"/>
      <c r="F373" s="21"/>
      <c r="G373" s="21"/>
      <c r="I373">
        <f t="shared" si="38"/>
        <v>-1.3882220362344189</v>
      </c>
    </row>
    <row r="374" spans="1:9">
      <c r="A374" s="1">
        <v>8</v>
      </c>
      <c r="B374" s="18">
        <f t="shared" si="37"/>
        <v>1.4426164584526477</v>
      </c>
      <c r="C374" s="21"/>
      <c r="D374" s="21"/>
      <c r="E374" s="21"/>
      <c r="F374" s="21"/>
      <c r="G374" s="21"/>
      <c r="I374">
        <f t="shared" si="38"/>
        <v>-1.3431644243006271</v>
      </c>
    </row>
    <row r="375" spans="1:9">
      <c r="A375" s="1">
        <v>8</v>
      </c>
      <c r="B375" s="18">
        <f t="shared" si="37"/>
        <v>1.6153448324829494</v>
      </c>
      <c r="C375" s="21"/>
      <c r="D375" s="21"/>
      <c r="E375" s="21"/>
      <c r="F375" s="21"/>
      <c r="G375" s="21"/>
      <c r="I375">
        <f t="shared" si="38"/>
        <v>-1.2733227152362163</v>
      </c>
    </row>
    <row r="376" spans="1:9">
      <c r="A376" s="1">
        <v>8</v>
      </c>
      <c r="B376" s="18">
        <f t="shared" si="37"/>
        <v>1.788073206513251</v>
      </c>
      <c r="C376" s="21"/>
      <c r="D376" s="21"/>
      <c r="E376" s="21"/>
      <c r="F376" s="21"/>
      <c r="G376" s="21"/>
      <c r="I376">
        <f t="shared" si="38"/>
        <v>-1.1742830243071396</v>
      </c>
    </row>
    <row r="377" spans="1:9">
      <c r="A377" s="1">
        <v>8</v>
      </c>
      <c r="B377" s="18">
        <f t="shared" si="37"/>
        <v>1.9608015805435526</v>
      </c>
      <c r="C377" s="21"/>
      <c r="D377" s="21"/>
      <c r="E377" s="21"/>
      <c r="F377" s="21"/>
      <c r="G377" s="21"/>
      <c r="I377">
        <f t="shared" si="38"/>
        <v>-1.0377188072040568</v>
      </c>
    </row>
    <row r="378" spans="1:9">
      <c r="A378" s="1">
        <v>4</v>
      </c>
      <c r="B378" s="18">
        <f t="shared" si="37"/>
        <v>2.0471657675587034</v>
      </c>
      <c r="C378" s="21"/>
      <c r="D378" s="21"/>
      <c r="E378" s="21"/>
      <c r="F378" s="21"/>
      <c r="G378" s="21"/>
      <c r="I378">
        <f t="shared" si="38"/>
        <v>-0.95049663610829849</v>
      </c>
    </row>
    <row r="379" spans="1:9">
      <c r="A379" s="1">
        <v>4</v>
      </c>
      <c r="B379" s="18">
        <f t="shared" si="37"/>
        <v>2.1335299545738544</v>
      </c>
      <c r="C379" s="21"/>
      <c r="D379" s="21"/>
      <c r="E379" s="21"/>
      <c r="F379" s="21"/>
      <c r="G379" s="21"/>
      <c r="I379">
        <f t="shared" si="38"/>
        <v>-0.84564167475580054</v>
      </c>
    </row>
    <row r="380" spans="1:9">
      <c r="A380" s="1">
        <v>4</v>
      </c>
      <c r="B380" s="18">
        <f t="shared" si="37"/>
        <v>2.2198941415890054</v>
      </c>
      <c r="C380" s="21"/>
      <c r="D380" s="21"/>
      <c r="E380" s="21"/>
      <c r="F380" s="21"/>
      <c r="G380" s="21"/>
      <c r="I380">
        <f t="shared" si="38"/>
        <v>-0.71544271840366302</v>
      </c>
    </row>
    <row r="381" spans="1:9">
      <c r="A381" s="1">
        <v>4</v>
      </c>
      <c r="B381" s="18">
        <f t="shared" si="37"/>
        <v>2.3062583286041565</v>
      </c>
      <c r="C381" s="21"/>
      <c r="D381" s="21"/>
      <c r="E381" s="21"/>
      <c r="F381" s="21"/>
      <c r="G381" s="21"/>
      <c r="I381">
        <f t="shared" si="38"/>
        <v>-0.54193097249767441</v>
      </c>
    </row>
    <row r="382" spans="1:9">
      <c r="A382" s="1">
        <v>2</v>
      </c>
      <c r="B382" s="18">
        <f t="shared" si="37"/>
        <v>2.3494404221117318</v>
      </c>
      <c r="C382" s="21"/>
      <c r="D382" s="21"/>
      <c r="E382" s="21"/>
      <c r="F382" s="21"/>
      <c r="G382" s="21"/>
      <c r="I382">
        <f t="shared" si="38"/>
        <v>-0.42309638047484016</v>
      </c>
    </row>
    <row r="383" spans="1:9">
      <c r="A383" s="1">
        <v>2</v>
      </c>
      <c r="B383" s="18">
        <f t="shared" si="37"/>
        <v>2.3926225156193071</v>
      </c>
      <c r="C383" s="21"/>
      <c r="D383" s="21"/>
      <c r="E383" s="21"/>
      <c r="F383" s="21"/>
      <c r="G383" s="21"/>
      <c r="I383">
        <f t="shared" si="38"/>
        <v>-0.24617580910835327</v>
      </c>
    </row>
    <row r="384" spans="1:9">
      <c r="A384" s="1">
        <v>1</v>
      </c>
      <c r="B384" s="18">
        <f t="shared" si="37"/>
        <v>2.4142135623730949</v>
      </c>
      <c r="C384" s="21"/>
      <c r="D384" s="21"/>
      <c r="E384" s="21"/>
      <c r="F384" s="21"/>
      <c r="G384" s="21"/>
      <c r="I384">
        <f t="shared" si="38"/>
        <v>0</v>
      </c>
    </row>
    <row r="385" spans="1:10">
      <c r="B385" s="18"/>
    </row>
    <row r="386" spans="1:10">
      <c r="A386" s="1">
        <v>0</v>
      </c>
      <c r="B386" s="23">
        <f>J2</f>
        <v>3.7320508075688776</v>
      </c>
      <c r="C386" s="21"/>
      <c r="D386" s="21"/>
      <c r="E386" s="21"/>
      <c r="F386" s="21"/>
      <c r="G386" s="21"/>
      <c r="H386" s="21"/>
      <c r="I386" s="21"/>
      <c r="J386">
        <f>SQRT(POWER((1/SIN(J$6)),2)-POWER(($B386+COS(J$6)/SIN(J$6)),2))</f>
        <v>0</v>
      </c>
    </row>
    <row r="387" spans="1:10">
      <c r="A387" s="1">
        <v>1</v>
      </c>
      <c r="B387" s="18">
        <f t="shared" ref="B387:B412" si="39">B386-A387*deltax8</f>
        <v>3.7015164564238394</v>
      </c>
      <c r="C387" s="21"/>
      <c r="D387" s="21"/>
      <c r="E387" s="21"/>
      <c r="F387" s="21"/>
      <c r="G387" s="21"/>
      <c r="H387" s="21"/>
      <c r="I387" s="21"/>
      <c r="J387">
        <f>SQRT(POWER((1/SIN(J$6)),2)-POWER(($B387+COS(J$6)/SIN(J$6)),2))</f>
        <v>0.3481451679692027</v>
      </c>
    </row>
    <row r="388" spans="1:10">
      <c r="A388" s="1">
        <v>2</v>
      </c>
      <c r="B388" s="18">
        <f t="shared" si="39"/>
        <v>3.640447754133763</v>
      </c>
      <c r="C388" s="21"/>
      <c r="D388" s="21"/>
      <c r="E388" s="21"/>
      <c r="F388" s="21"/>
      <c r="G388" s="21"/>
      <c r="H388" s="21"/>
      <c r="I388" s="21"/>
      <c r="J388">
        <f t="shared" ref="J388:J412" si="40">SQRT(POWER((1/SIN(J$6)),2)-POWER(($B388+COS(J$6)/SIN(J$6)),2))</f>
        <v>0.59834863945848682</v>
      </c>
    </row>
    <row r="389" spans="1:10">
      <c r="A389" s="1">
        <v>2</v>
      </c>
      <c r="B389" s="18">
        <f t="shared" si="39"/>
        <v>3.5793790518436865</v>
      </c>
      <c r="C389" s="21"/>
      <c r="D389" s="21"/>
      <c r="E389" s="21"/>
      <c r="F389" s="21"/>
      <c r="G389" s="21"/>
      <c r="H389" s="21"/>
      <c r="I389" s="21"/>
      <c r="J389">
        <f t="shared" si="40"/>
        <v>0.766406131176253</v>
      </c>
    </row>
    <row r="390" spans="1:10">
      <c r="A390" s="1">
        <v>4</v>
      </c>
      <c r="B390" s="18">
        <f t="shared" si="39"/>
        <v>3.4572416472635337</v>
      </c>
      <c r="C390" s="21"/>
      <c r="D390" s="21"/>
      <c r="E390" s="21"/>
      <c r="F390" s="21"/>
      <c r="G390" s="21"/>
      <c r="H390" s="21"/>
      <c r="I390" s="21"/>
      <c r="J390">
        <f t="shared" si="40"/>
        <v>1.0117887954675362</v>
      </c>
    </row>
    <row r="391" spans="1:10">
      <c r="A391" s="1">
        <v>4</v>
      </c>
      <c r="B391" s="18">
        <f t="shared" si="39"/>
        <v>3.3351042426833808</v>
      </c>
      <c r="C391" s="21"/>
      <c r="D391" s="21"/>
      <c r="E391" s="21"/>
      <c r="F391" s="21"/>
      <c r="G391" s="21"/>
      <c r="H391" s="21"/>
      <c r="I391" s="21"/>
      <c r="J391">
        <f t="shared" si="40"/>
        <v>1.1959179253475514</v>
      </c>
    </row>
    <row r="392" spans="1:10">
      <c r="A392" s="1">
        <v>4</v>
      </c>
      <c r="B392" s="18">
        <f t="shared" si="39"/>
        <v>3.2129668381032279</v>
      </c>
      <c r="C392" s="21"/>
      <c r="D392" s="21"/>
      <c r="E392" s="21"/>
      <c r="F392" s="21"/>
      <c r="G392" s="21"/>
      <c r="H392" s="21"/>
      <c r="I392" s="21"/>
      <c r="J392">
        <f t="shared" si="40"/>
        <v>1.3442052337743604</v>
      </c>
    </row>
    <row r="393" spans="1:10">
      <c r="A393" s="1">
        <v>4</v>
      </c>
      <c r="B393" s="18">
        <f t="shared" si="39"/>
        <v>3.090829433523075</v>
      </c>
      <c r="C393" s="21"/>
      <c r="D393" s="21"/>
      <c r="E393" s="21"/>
      <c r="F393" s="21"/>
      <c r="G393" s="21"/>
      <c r="H393" s="21"/>
      <c r="I393" s="21"/>
      <c r="J393">
        <f t="shared" si="40"/>
        <v>1.4675560110776089</v>
      </c>
    </row>
    <row r="394" spans="1:10">
      <c r="A394" s="1">
        <v>8</v>
      </c>
      <c r="B394" s="18">
        <f t="shared" si="39"/>
        <v>2.8465546243627697</v>
      </c>
      <c r="C394" s="21"/>
      <c r="D394" s="21"/>
      <c r="E394" s="21"/>
      <c r="F394" s="21"/>
      <c r="G394" s="21"/>
      <c r="H394" s="21"/>
      <c r="I394" s="21"/>
      <c r="J394">
        <f t="shared" si="40"/>
        <v>1.6606869790396523</v>
      </c>
    </row>
    <row r="395" spans="1:10">
      <c r="A395" s="1">
        <v>8</v>
      </c>
      <c r="B395" s="18">
        <f t="shared" si="39"/>
        <v>2.6022798152024644</v>
      </c>
      <c r="C395" s="21"/>
      <c r="D395" s="21"/>
      <c r="E395" s="21"/>
      <c r="F395" s="21"/>
      <c r="G395" s="21"/>
      <c r="H395" s="21"/>
      <c r="I395" s="21"/>
      <c r="J395">
        <f t="shared" si="40"/>
        <v>1.8007502531647921</v>
      </c>
    </row>
    <row r="396" spans="1:10">
      <c r="A396" s="1">
        <v>8</v>
      </c>
      <c r="B396" s="18">
        <f t="shared" si="39"/>
        <v>2.3580050060421591</v>
      </c>
      <c r="C396" s="21"/>
      <c r="D396" s="21"/>
      <c r="E396" s="21"/>
      <c r="F396" s="21"/>
      <c r="G396" s="21"/>
      <c r="H396" s="21"/>
      <c r="I396" s="21"/>
      <c r="J396">
        <f t="shared" si="40"/>
        <v>1.8995213453429975</v>
      </c>
    </row>
    <row r="397" spans="1:10">
      <c r="A397" s="1">
        <v>8</v>
      </c>
      <c r="B397" s="18">
        <f t="shared" si="39"/>
        <v>2.1137301968818538</v>
      </c>
      <c r="C397" s="21"/>
      <c r="D397" s="21"/>
      <c r="E397" s="21"/>
      <c r="F397" s="21"/>
      <c r="G397" s="21"/>
      <c r="H397" s="21"/>
      <c r="I397" s="21"/>
      <c r="J397">
        <f t="shared" si="40"/>
        <v>1.9632424312279098</v>
      </c>
    </row>
    <row r="398" spans="1:10">
      <c r="A398" s="1">
        <v>8</v>
      </c>
      <c r="B398" s="18">
        <f t="shared" si="39"/>
        <v>1.8694553877215485</v>
      </c>
      <c r="C398" s="21"/>
      <c r="D398" s="21"/>
      <c r="E398" s="21"/>
      <c r="F398" s="21"/>
      <c r="G398" s="21"/>
      <c r="H398" s="21"/>
      <c r="I398" s="21"/>
      <c r="J398">
        <f t="shared" si="40"/>
        <v>1.9952744125440662</v>
      </c>
    </row>
    <row r="399" spans="1:10">
      <c r="A399" s="1">
        <v>8</v>
      </c>
      <c r="B399" s="18">
        <f t="shared" si="39"/>
        <v>1.6251805785612432</v>
      </c>
      <c r="C399" s="21"/>
      <c r="D399" s="21"/>
      <c r="E399" s="21"/>
      <c r="F399" s="21"/>
      <c r="G399" s="21"/>
      <c r="H399" s="21"/>
      <c r="I399" s="21"/>
      <c r="J399">
        <f t="shared" si="40"/>
        <v>1.9971426474220251</v>
      </c>
    </row>
    <row r="400" spans="1:10">
      <c r="A400" s="1">
        <v>8</v>
      </c>
      <c r="B400" s="18">
        <f t="shared" si="39"/>
        <v>1.3809057694009379</v>
      </c>
      <c r="C400" s="21"/>
      <c r="D400" s="21"/>
      <c r="E400" s="21"/>
      <c r="F400" s="21"/>
      <c r="G400" s="21"/>
      <c r="H400" s="21"/>
      <c r="I400" s="21"/>
      <c r="J400">
        <f t="shared" si="40"/>
        <v>1.9689330009347794</v>
      </c>
    </row>
    <row r="401" spans="1:10">
      <c r="A401" s="1">
        <v>8</v>
      </c>
      <c r="B401" s="18">
        <f t="shared" si="39"/>
        <v>1.1366309602406326</v>
      </c>
      <c r="C401" s="21"/>
      <c r="D401" s="21"/>
      <c r="E401" s="21"/>
      <c r="F401" s="21"/>
      <c r="G401" s="21"/>
      <c r="H401" s="21"/>
      <c r="I401" s="21"/>
      <c r="J401">
        <f t="shared" si="40"/>
        <v>1.9093127573573716</v>
      </c>
    </row>
    <row r="402" spans="1:10">
      <c r="A402" s="1">
        <v>8</v>
      </c>
      <c r="B402" s="18">
        <f t="shared" si="39"/>
        <v>0.89235615108032729</v>
      </c>
      <c r="C402" s="21"/>
      <c r="D402" s="21"/>
      <c r="E402" s="21"/>
      <c r="F402" s="21"/>
      <c r="G402" s="21"/>
      <c r="H402" s="21"/>
      <c r="I402" s="21"/>
      <c r="J402">
        <f t="shared" si="40"/>
        <v>1.8151894897956453</v>
      </c>
    </row>
    <row r="403" spans="1:10">
      <c r="A403" s="1">
        <v>8</v>
      </c>
      <c r="B403" s="18">
        <f t="shared" si="39"/>
        <v>0.64808134192002198</v>
      </c>
      <c r="C403" s="21"/>
      <c r="D403" s="21"/>
      <c r="E403" s="21"/>
      <c r="F403" s="21"/>
      <c r="G403" s="21"/>
      <c r="H403" s="21"/>
      <c r="I403" s="21"/>
      <c r="J403">
        <f t="shared" si="40"/>
        <v>1.6807766649798939</v>
      </c>
    </row>
    <row r="404" spans="1:10">
      <c r="A404" s="1">
        <v>8</v>
      </c>
      <c r="B404" s="18">
        <f t="shared" si="39"/>
        <v>0.40380653275971667</v>
      </c>
      <c r="C404" s="21"/>
      <c r="D404" s="21"/>
      <c r="E404" s="21"/>
      <c r="F404" s="21"/>
      <c r="G404" s="21"/>
      <c r="H404" s="21"/>
      <c r="I404" s="21"/>
      <c r="J404">
        <f t="shared" si="40"/>
        <v>1.4952481889093483</v>
      </c>
    </row>
    <row r="405" spans="1:10">
      <c r="A405" s="1">
        <v>4</v>
      </c>
      <c r="B405" s="18">
        <f t="shared" si="39"/>
        <v>0.28166912817956402</v>
      </c>
      <c r="C405" s="21"/>
      <c r="D405" s="21"/>
      <c r="E405" s="21"/>
      <c r="F405" s="21"/>
      <c r="G405" s="21"/>
      <c r="H405" s="21"/>
      <c r="I405" s="21"/>
      <c r="J405">
        <f t="shared" si="40"/>
        <v>1.3770958514540061</v>
      </c>
    </row>
    <row r="406" spans="1:10">
      <c r="A406" s="1">
        <v>4</v>
      </c>
      <c r="B406" s="18">
        <f t="shared" si="39"/>
        <v>0.15953172359941137</v>
      </c>
      <c r="C406" s="21"/>
      <c r="D406" s="21"/>
      <c r="E406" s="21"/>
      <c r="F406" s="21"/>
      <c r="G406" s="21"/>
      <c r="H406" s="21"/>
      <c r="I406" s="21"/>
      <c r="J406">
        <f t="shared" si="40"/>
        <v>1.2357927538838502</v>
      </c>
    </row>
    <row r="407" spans="1:10">
      <c r="A407" s="1">
        <v>4</v>
      </c>
      <c r="B407" s="18">
        <f t="shared" si="39"/>
        <v>3.7394319019258701E-2</v>
      </c>
      <c r="C407" s="21"/>
      <c r="D407" s="21"/>
      <c r="E407" s="21"/>
      <c r="F407" s="21"/>
      <c r="G407" s="21"/>
      <c r="H407" s="21"/>
      <c r="I407" s="21"/>
      <c r="J407">
        <f t="shared" si="40"/>
        <v>1.0621390614305999</v>
      </c>
    </row>
    <row r="408" spans="1:10">
      <c r="A408" s="1">
        <v>4</v>
      </c>
      <c r="B408" s="18">
        <f t="shared" si="39"/>
        <v>-8.4743085560893966E-2</v>
      </c>
      <c r="C408" s="21"/>
      <c r="D408" s="21"/>
      <c r="E408" s="21"/>
      <c r="F408" s="21"/>
      <c r="G408" s="21"/>
      <c r="H408" s="21"/>
      <c r="I408" s="21"/>
      <c r="J408">
        <f t="shared" si="40"/>
        <v>0.836217645046054</v>
      </c>
    </row>
    <row r="409" spans="1:10">
      <c r="A409" s="1">
        <v>2</v>
      </c>
      <c r="B409" s="18">
        <f t="shared" si="39"/>
        <v>-0.14581178785097029</v>
      </c>
      <c r="C409" s="21"/>
      <c r="D409" s="21"/>
      <c r="E409" s="21"/>
      <c r="F409" s="21"/>
      <c r="G409" s="21"/>
      <c r="H409" s="21"/>
      <c r="I409" s="21"/>
      <c r="J409">
        <f t="shared" si="40"/>
        <v>0.68820932333341167</v>
      </c>
    </row>
    <row r="410" spans="1:10">
      <c r="A410" s="1">
        <v>2</v>
      </c>
      <c r="B410" s="18">
        <f t="shared" si="39"/>
        <v>-0.20688049014104662</v>
      </c>
      <c r="C410" s="21"/>
      <c r="D410" s="21"/>
      <c r="E410" s="21"/>
      <c r="F410" s="21"/>
      <c r="G410" s="21"/>
      <c r="H410" s="21"/>
      <c r="I410" s="21"/>
      <c r="J410">
        <f t="shared" si="40"/>
        <v>0.49045430241859372</v>
      </c>
    </row>
    <row r="411" spans="1:10">
      <c r="A411" s="1">
        <v>1</v>
      </c>
      <c r="B411" s="18">
        <f t="shared" si="39"/>
        <v>-0.23741484128608478</v>
      </c>
      <c r="C411" s="21"/>
      <c r="D411" s="21"/>
      <c r="E411" s="21"/>
      <c r="F411" s="21"/>
      <c r="G411" s="21"/>
      <c r="H411" s="21"/>
      <c r="I411" s="21"/>
      <c r="J411">
        <f t="shared" si="40"/>
        <v>0.34814516796919887</v>
      </c>
    </row>
    <row r="412" spans="1:10">
      <c r="A412" s="1">
        <v>1</v>
      </c>
      <c r="B412" s="18">
        <f t="shared" si="39"/>
        <v>-0.26794919243112297</v>
      </c>
      <c r="C412" s="21"/>
      <c r="D412" s="21"/>
      <c r="E412" s="21"/>
      <c r="F412" s="21"/>
      <c r="G412" s="21"/>
      <c r="H412" s="21"/>
      <c r="I412" s="21"/>
      <c r="J412" t="e">
        <f t="shared" si="40"/>
        <v>#NUM!</v>
      </c>
    </row>
    <row r="413" spans="1:10">
      <c r="A413" s="1">
        <v>1</v>
      </c>
      <c r="B413" s="18">
        <f t="shared" ref="B413:B438" si="41">B412+A413*deltax8</f>
        <v>-0.23741484128608481</v>
      </c>
      <c r="C413" s="21"/>
      <c r="D413" s="21"/>
      <c r="E413" s="21"/>
      <c r="F413" s="21"/>
      <c r="G413" s="21"/>
      <c r="H413" s="21"/>
      <c r="I413" s="21"/>
      <c r="J413">
        <f>-SQRT(POWER((1/SIN(J$6)),2)-POWER(($B413+COS(J$6)/SIN(J$6)),2))</f>
        <v>-0.34814516796919887</v>
      </c>
    </row>
    <row r="414" spans="1:10">
      <c r="A414" s="1">
        <v>1</v>
      </c>
      <c r="B414" s="18">
        <f t="shared" si="41"/>
        <v>-0.20688049014104665</v>
      </c>
      <c r="C414" s="21"/>
      <c r="D414" s="21"/>
      <c r="E414" s="21"/>
      <c r="F414" s="21"/>
      <c r="G414" s="21"/>
      <c r="H414" s="21"/>
      <c r="I414" s="21"/>
      <c r="J414">
        <f t="shared" ref="J414:J438" si="42">-SQRT(POWER((1/SIN(J$6)),2)-POWER(($B414+COS(J$6)/SIN(J$6)),2))</f>
        <v>-0.49045430241859372</v>
      </c>
    </row>
    <row r="415" spans="1:10">
      <c r="A415" s="1">
        <v>2</v>
      </c>
      <c r="B415" s="18">
        <f t="shared" si="41"/>
        <v>-0.14581178785097032</v>
      </c>
      <c r="C415" s="21"/>
      <c r="D415" s="21"/>
      <c r="E415" s="21"/>
      <c r="F415" s="21"/>
      <c r="G415" s="21"/>
      <c r="H415" s="21"/>
      <c r="I415" s="21"/>
      <c r="J415">
        <f t="shared" si="42"/>
        <v>-0.68820932333341167</v>
      </c>
    </row>
    <row r="416" spans="1:10">
      <c r="A416" s="1">
        <v>2</v>
      </c>
      <c r="B416" s="18">
        <f t="shared" si="41"/>
        <v>-8.4743085560893994E-2</v>
      </c>
      <c r="C416" s="21"/>
      <c r="D416" s="21"/>
      <c r="E416" s="21"/>
      <c r="F416" s="21"/>
      <c r="G416" s="21"/>
      <c r="H416" s="21"/>
      <c r="I416" s="21"/>
      <c r="J416">
        <f t="shared" si="42"/>
        <v>-0.836217645046054</v>
      </c>
    </row>
    <row r="417" spans="1:10">
      <c r="A417" s="1">
        <v>4</v>
      </c>
      <c r="B417" s="18">
        <f t="shared" si="41"/>
        <v>3.7394319019258673E-2</v>
      </c>
      <c r="C417" s="21"/>
      <c r="D417" s="21"/>
      <c r="E417" s="21"/>
      <c r="F417" s="21"/>
      <c r="G417" s="21"/>
      <c r="H417" s="21"/>
      <c r="I417" s="21"/>
      <c r="J417">
        <f t="shared" si="42"/>
        <v>-1.0621390614305999</v>
      </c>
    </row>
    <row r="418" spans="1:10">
      <c r="A418" s="1">
        <v>4</v>
      </c>
      <c r="B418" s="18">
        <f t="shared" si="41"/>
        <v>0.15953172359941134</v>
      </c>
      <c r="C418" s="21"/>
      <c r="D418" s="21"/>
      <c r="E418" s="21"/>
      <c r="F418" s="21"/>
      <c r="G418" s="21"/>
      <c r="H418" s="21"/>
      <c r="I418" s="21"/>
      <c r="J418">
        <f t="shared" si="42"/>
        <v>-1.2357927538838502</v>
      </c>
    </row>
    <row r="419" spans="1:10">
      <c r="A419" s="1">
        <v>4</v>
      </c>
      <c r="B419" s="18">
        <f t="shared" si="41"/>
        <v>0.28166912817956402</v>
      </c>
      <c r="C419" s="21"/>
      <c r="D419" s="21"/>
      <c r="E419" s="21"/>
      <c r="F419" s="21"/>
      <c r="G419" s="21"/>
      <c r="H419" s="21"/>
      <c r="I419" s="21"/>
      <c r="J419">
        <f t="shared" si="42"/>
        <v>-1.3770958514540061</v>
      </c>
    </row>
    <row r="420" spans="1:10">
      <c r="A420" s="1">
        <v>4</v>
      </c>
      <c r="B420" s="18">
        <f t="shared" si="41"/>
        <v>0.40380653275971667</v>
      </c>
      <c r="C420" s="21"/>
      <c r="D420" s="21"/>
      <c r="E420" s="21"/>
      <c r="F420" s="21"/>
      <c r="G420" s="21"/>
      <c r="H420" s="21"/>
      <c r="I420" s="21"/>
      <c r="J420">
        <f t="shared" si="42"/>
        <v>-1.4952481889093483</v>
      </c>
    </row>
    <row r="421" spans="1:10">
      <c r="A421" s="1">
        <v>8</v>
      </c>
      <c r="B421" s="18">
        <f t="shared" si="41"/>
        <v>0.64808134192002198</v>
      </c>
      <c r="C421" s="21"/>
      <c r="D421" s="21"/>
      <c r="E421" s="21"/>
      <c r="F421" s="21"/>
      <c r="G421" s="21"/>
      <c r="H421" s="21"/>
      <c r="I421" s="21"/>
      <c r="J421">
        <f t="shared" si="42"/>
        <v>-1.6807766649798939</v>
      </c>
    </row>
    <row r="422" spans="1:10">
      <c r="A422" s="1">
        <v>8</v>
      </c>
      <c r="B422" s="18">
        <f t="shared" si="41"/>
        <v>0.89235615108032729</v>
      </c>
      <c r="C422" s="21"/>
      <c r="D422" s="21"/>
      <c r="E422" s="21"/>
      <c r="F422" s="21"/>
      <c r="G422" s="21"/>
      <c r="H422" s="21"/>
      <c r="I422" s="21"/>
      <c r="J422">
        <f t="shared" si="42"/>
        <v>-1.8151894897956453</v>
      </c>
    </row>
    <row r="423" spans="1:10">
      <c r="A423" s="1">
        <v>8</v>
      </c>
      <c r="B423" s="18">
        <f t="shared" si="41"/>
        <v>1.1366309602406326</v>
      </c>
      <c r="C423" s="21"/>
      <c r="D423" s="21"/>
      <c r="E423" s="21"/>
      <c r="F423" s="21"/>
      <c r="G423" s="21"/>
      <c r="H423" s="21"/>
      <c r="I423" s="21"/>
      <c r="J423">
        <f t="shared" si="42"/>
        <v>-1.9093127573573716</v>
      </c>
    </row>
    <row r="424" spans="1:10">
      <c r="A424" s="1">
        <v>8</v>
      </c>
      <c r="B424" s="18">
        <f t="shared" si="41"/>
        <v>1.3809057694009379</v>
      </c>
      <c r="C424" s="21"/>
      <c r="D424" s="21"/>
      <c r="E424" s="21"/>
      <c r="F424" s="21"/>
      <c r="G424" s="21"/>
      <c r="H424" s="21"/>
      <c r="I424" s="21"/>
      <c r="J424">
        <f t="shared" si="42"/>
        <v>-1.9689330009347794</v>
      </c>
    </row>
    <row r="425" spans="1:10">
      <c r="A425" s="1">
        <v>8</v>
      </c>
      <c r="B425" s="18">
        <f t="shared" si="41"/>
        <v>1.6251805785612432</v>
      </c>
      <c r="C425" s="21"/>
      <c r="D425" s="21"/>
      <c r="E425" s="21"/>
      <c r="F425" s="21"/>
      <c r="G425" s="21"/>
      <c r="H425" s="21"/>
      <c r="I425" s="21"/>
      <c r="J425">
        <f t="shared" si="42"/>
        <v>-1.9971426474220251</v>
      </c>
    </row>
    <row r="426" spans="1:10">
      <c r="A426" s="1">
        <v>8</v>
      </c>
      <c r="B426" s="18">
        <f t="shared" si="41"/>
        <v>1.8694553877215485</v>
      </c>
      <c r="C426" s="21"/>
      <c r="D426" s="21"/>
      <c r="E426" s="21"/>
      <c r="F426" s="21"/>
      <c r="G426" s="21"/>
      <c r="H426" s="21"/>
      <c r="I426" s="21"/>
      <c r="J426">
        <f t="shared" si="42"/>
        <v>-1.9952744125440662</v>
      </c>
    </row>
    <row r="427" spans="1:10">
      <c r="A427" s="1">
        <v>8</v>
      </c>
      <c r="B427" s="18">
        <f t="shared" si="41"/>
        <v>2.1137301968818538</v>
      </c>
      <c r="C427" s="21"/>
      <c r="D427" s="21"/>
      <c r="E427" s="21"/>
      <c r="F427" s="21"/>
      <c r="G427" s="21"/>
      <c r="H427" s="21"/>
      <c r="I427" s="21"/>
      <c r="J427">
        <f t="shared" si="42"/>
        <v>-1.9632424312279098</v>
      </c>
    </row>
    <row r="428" spans="1:10">
      <c r="A428" s="1">
        <v>8</v>
      </c>
      <c r="B428" s="18">
        <f t="shared" si="41"/>
        <v>2.3580050060421591</v>
      </c>
      <c r="C428" s="21"/>
      <c r="D428" s="21"/>
      <c r="E428" s="21"/>
      <c r="F428" s="21"/>
      <c r="G428" s="21"/>
      <c r="H428" s="21"/>
      <c r="I428" s="21"/>
      <c r="J428">
        <f t="shared" si="42"/>
        <v>-1.8995213453429975</v>
      </c>
    </row>
    <row r="429" spans="1:10">
      <c r="A429" s="1">
        <v>8</v>
      </c>
      <c r="B429" s="18">
        <f t="shared" si="41"/>
        <v>2.6022798152024644</v>
      </c>
      <c r="C429" s="21"/>
      <c r="D429" s="21"/>
      <c r="E429" s="21"/>
      <c r="F429" s="21"/>
      <c r="G429" s="21"/>
      <c r="H429" s="21"/>
      <c r="I429" s="21"/>
      <c r="J429">
        <f t="shared" si="42"/>
        <v>-1.8007502531647921</v>
      </c>
    </row>
    <row r="430" spans="1:10">
      <c r="A430" s="1">
        <v>8</v>
      </c>
      <c r="B430" s="18">
        <f t="shared" si="41"/>
        <v>2.8465546243627697</v>
      </c>
      <c r="C430" s="21"/>
      <c r="D430" s="21"/>
      <c r="E430" s="21"/>
      <c r="F430" s="21"/>
      <c r="G430" s="21"/>
      <c r="H430" s="21"/>
      <c r="I430" s="21"/>
      <c r="J430">
        <f t="shared" si="42"/>
        <v>-1.6606869790396523</v>
      </c>
    </row>
    <row r="431" spans="1:10">
      <c r="A431" s="1">
        <v>8</v>
      </c>
      <c r="B431" s="18">
        <f t="shared" si="41"/>
        <v>3.090829433523075</v>
      </c>
      <c r="C431" s="21"/>
      <c r="D431" s="21"/>
      <c r="E431" s="21"/>
      <c r="F431" s="21"/>
      <c r="G431" s="21"/>
      <c r="H431" s="21"/>
      <c r="I431" s="21"/>
      <c r="J431">
        <f t="shared" si="42"/>
        <v>-1.4675560110776089</v>
      </c>
    </row>
    <row r="432" spans="1:10">
      <c r="A432" s="1">
        <v>4</v>
      </c>
      <c r="B432" s="18">
        <f t="shared" si="41"/>
        <v>3.2129668381032279</v>
      </c>
      <c r="C432" s="21"/>
      <c r="D432" s="21"/>
      <c r="E432" s="21"/>
      <c r="F432" s="21"/>
      <c r="G432" s="21"/>
      <c r="H432" s="21"/>
      <c r="I432" s="21"/>
      <c r="J432">
        <f t="shared" si="42"/>
        <v>-1.3442052337743604</v>
      </c>
    </row>
    <row r="433" spans="1:11">
      <c r="A433" s="1">
        <v>4</v>
      </c>
      <c r="B433" s="18">
        <f t="shared" si="41"/>
        <v>3.3351042426833808</v>
      </c>
      <c r="C433" s="21"/>
      <c r="D433" s="21"/>
      <c r="E433" s="21"/>
      <c r="F433" s="21"/>
      <c r="G433" s="21"/>
      <c r="H433" s="21"/>
      <c r="I433" s="21"/>
      <c r="J433">
        <f t="shared" si="42"/>
        <v>-1.1959179253475514</v>
      </c>
    </row>
    <row r="434" spans="1:11">
      <c r="A434" s="1">
        <v>4</v>
      </c>
      <c r="B434" s="18">
        <f t="shared" si="41"/>
        <v>3.4572416472635337</v>
      </c>
      <c r="C434" s="21"/>
      <c r="D434" s="21"/>
      <c r="E434" s="21"/>
      <c r="F434" s="21"/>
      <c r="G434" s="21"/>
      <c r="H434" s="21"/>
      <c r="I434" s="21"/>
      <c r="J434">
        <f t="shared" si="42"/>
        <v>-1.0117887954675362</v>
      </c>
    </row>
    <row r="435" spans="1:11">
      <c r="A435" s="1">
        <v>4</v>
      </c>
      <c r="B435" s="18">
        <f t="shared" si="41"/>
        <v>3.5793790518436865</v>
      </c>
      <c r="C435" s="21"/>
      <c r="D435" s="21"/>
      <c r="E435" s="21"/>
      <c r="F435" s="21"/>
      <c r="G435" s="21"/>
      <c r="H435" s="21"/>
      <c r="I435" s="21"/>
      <c r="J435">
        <f t="shared" si="42"/>
        <v>-0.766406131176253</v>
      </c>
    </row>
    <row r="436" spans="1:11">
      <c r="A436" s="1">
        <v>2</v>
      </c>
      <c r="B436" s="18">
        <f t="shared" si="41"/>
        <v>3.640447754133763</v>
      </c>
      <c r="C436" s="21"/>
      <c r="D436" s="21"/>
      <c r="E436" s="21"/>
      <c r="F436" s="21"/>
      <c r="G436" s="21"/>
      <c r="H436" s="21"/>
      <c r="I436" s="21"/>
      <c r="J436">
        <f t="shared" si="42"/>
        <v>-0.59834863945848682</v>
      </c>
    </row>
    <row r="437" spans="1:11">
      <c r="A437" s="1">
        <v>2</v>
      </c>
      <c r="B437" s="18">
        <f t="shared" si="41"/>
        <v>3.7015164564238394</v>
      </c>
      <c r="C437" s="21"/>
      <c r="D437" s="21"/>
      <c r="E437" s="21"/>
      <c r="F437" s="21"/>
      <c r="G437" s="21"/>
      <c r="H437" s="21"/>
      <c r="I437" s="21"/>
      <c r="J437">
        <f t="shared" si="42"/>
        <v>-0.3481451679692027</v>
      </c>
    </row>
    <row r="438" spans="1:11">
      <c r="A438" s="1">
        <v>1</v>
      </c>
      <c r="B438" s="18">
        <f t="shared" si="41"/>
        <v>3.7320508075688776</v>
      </c>
      <c r="C438" s="21"/>
      <c r="D438" s="21"/>
      <c r="E438" s="21"/>
      <c r="F438" s="21"/>
      <c r="G438" s="21"/>
      <c r="H438" s="21"/>
      <c r="I438" s="21"/>
      <c r="J438">
        <f t="shared" si="42"/>
        <v>0</v>
      </c>
    </row>
    <row r="440" spans="1:11">
      <c r="A440" s="1">
        <v>0</v>
      </c>
      <c r="B440" s="26">
        <f>K2</f>
        <v>6.3137515146750411</v>
      </c>
      <c r="K440">
        <f>SQRT(POWER((1/SIN(K$6)),2)-POWER(($B440+COS(K$6)/SIN(K$6)),2))</f>
        <v>0</v>
      </c>
    </row>
    <row r="441" spans="1:11">
      <c r="A441" s="1">
        <v>1</v>
      </c>
      <c r="B441" s="18">
        <f t="shared" ref="B441:B466" si="43">B440-A441*deltax9</f>
        <v>6.2643458966979448</v>
      </c>
      <c r="K441">
        <f>SQRT(POWER((1/SIN(K$6)),2)-POWER(($B441+COS(K$6)/SIN(K$6)),2))</f>
        <v>0.56331071479321249</v>
      </c>
    </row>
    <row r="442" spans="1:11">
      <c r="A442" s="1">
        <v>2</v>
      </c>
      <c r="B442" s="18">
        <f t="shared" si="43"/>
        <v>6.1655346607437531</v>
      </c>
      <c r="K442">
        <f t="shared" ref="K442:K466" si="44">SQRT(POWER((1/SIN(K$6)),2)-POWER(($B442+COS(K$6)/SIN(K$6)),2))</f>
        <v>0.968148435766087</v>
      </c>
    </row>
    <row r="443" spans="1:11">
      <c r="A443" s="1">
        <v>2</v>
      </c>
      <c r="B443" s="18">
        <f t="shared" si="43"/>
        <v>6.0667234247895614</v>
      </c>
      <c r="K443">
        <f t="shared" si="44"/>
        <v>1.2400711694294857</v>
      </c>
    </row>
    <row r="444" spans="1:11">
      <c r="A444" s="1">
        <v>4</v>
      </c>
      <c r="B444" s="18">
        <f t="shared" si="43"/>
        <v>5.8691009528811771</v>
      </c>
      <c r="K444">
        <f t="shared" si="44"/>
        <v>1.6371086605027871</v>
      </c>
    </row>
    <row r="445" spans="1:11">
      <c r="A445" s="1">
        <v>4</v>
      </c>
      <c r="B445" s="18">
        <f t="shared" si="43"/>
        <v>5.6714784809727927</v>
      </c>
      <c r="K445">
        <f t="shared" si="44"/>
        <v>1.935035850967596</v>
      </c>
    </row>
    <row r="446" spans="1:11">
      <c r="A446" s="1">
        <v>4</v>
      </c>
      <c r="B446" s="18">
        <f t="shared" si="43"/>
        <v>5.4738560090644084</v>
      </c>
      <c r="K446">
        <f t="shared" si="44"/>
        <v>2.1749697561024122</v>
      </c>
    </row>
    <row r="447" spans="1:11">
      <c r="A447" s="1">
        <v>4</v>
      </c>
      <c r="B447" s="18">
        <f t="shared" si="43"/>
        <v>5.2762335371560241</v>
      </c>
      <c r="K447">
        <f t="shared" si="44"/>
        <v>2.3745555063177872</v>
      </c>
    </row>
    <row r="448" spans="1:11">
      <c r="A448" s="1">
        <v>8</v>
      </c>
      <c r="B448" s="18">
        <f t="shared" si="43"/>
        <v>4.8809885933392563</v>
      </c>
      <c r="K448">
        <f t="shared" si="44"/>
        <v>2.6870479767605402</v>
      </c>
    </row>
    <row r="449" spans="1:11">
      <c r="A449" s="1">
        <v>8</v>
      </c>
      <c r="B449" s="18">
        <f t="shared" si="43"/>
        <v>4.4857436495224885</v>
      </c>
      <c r="K449">
        <f t="shared" si="44"/>
        <v>2.9136751148706099</v>
      </c>
    </row>
    <row r="450" spans="1:11">
      <c r="A450" s="1">
        <v>8</v>
      </c>
      <c r="B450" s="18">
        <f t="shared" si="43"/>
        <v>4.0904987057057207</v>
      </c>
      <c r="K450">
        <f t="shared" si="44"/>
        <v>3.0734900991208955</v>
      </c>
    </row>
    <row r="451" spans="1:11">
      <c r="A451" s="1">
        <v>8</v>
      </c>
      <c r="B451" s="18">
        <f t="shared" si="43"/>
        <v>3.6952537618889525</v>
      </c>
      <c r="K451">
        <f t="shared" si="44"/>
        <v>3.176592981882735</v>
      </c>
    </row>
    <row r="452" spans="1:11">
      <c r="A452" s="1">
        <v>8</v>
      </c>
      <c r="B452" s="18">
        <f t="shared" si="43"/>
        <v>3.3000088180721843</v>
      </c>
      <c r="K452">
        <f t="shared" si="44"/>
        <v>3.2284218163792779</v>
      </c>
    </row>
    <row r="453" spans="1:11">
      <c r="A453" s="1">
        <v>8</v>
      </c>
      <c r="B453" s="18">
        <f t="shared" si="43"/>
        <v>2.904763874255416</v>
      </c>
      <c r="K453">
        <f t="shared" si="44"/>
        <v>3.2314446839107838</v>
      </c>
    </row>
    <row r="454" spans="1:11">
      <c r="A454" s="1">
        <v>8</v>
      </c>
      <c r="B454" s="18">
        <f t="shared" si="43"/>
        <v>2.5095189304386478</v>
      </c>
      <c r="K454">
        <f t="shared" si="44"/>
        <v>3.1858005170838011</v>
      </c>
    </row>
    <row r="455" spans="1:11">
      <c r="A455" s="1">
        <v>8</v>
      </c>
      <c r="B455" s="18">
        <f t="shared" si="43"/>
        <v>2.1142739866218796</v>
      </c>
      <c r="K455">
        <f t="shared" si="44"/>
        <v>3.0893329365580078</v>
      </c>
    </row>
    <row r="456" spans="1:11">
      <c r="A456" s="1">
        <v>8</v>
      </c>
      <c r="B456" s="18">
        <f t="shared" si="43"/>
        <v>1.7190290428051114</v>
      </c>
      <c r="K456">
        <f t="shared" si="44"/>
        <v>2.9370382905109342</v>
      </c>
    </row>
    <row r="457" spans="1:11">
      <c r="A457" s="1">
        <v>8</v>
      </c>
      <c r="B457" s="18">
        <f t="shared" si="43"/>
        <v>1.3237840989883431</v>
      </c>
      <c r="K457">
        <f t="shared" si="44"/>
        <v>2.7195537714351627</v>
      </c>
    </row>
    <row r="458" spans="1:11">
      <c r="A458" s="1">
        <v>8</v>
      </c>
      <c r="B458" s="18">
        <f t="shared" si="43"/>
        <v>0.92853915517157504</v>
      </c>
      <c r="K458">
        <f t="shared" si="44"/>
        <v>2.419362391272049</v>
      </c>
    </row>
    <row r="459" spans="1:11">
      <c r="A459" s="1">
        <v>4</v>
      </c>
      <c r="B459" s="18">
        <f t="shared" si="43"/>
        <v>0.73091668326319104</v>
      </c>
      <c r="K459">
        <f t="shared" si="44"/>
        <v>2.2281878934190584</v>
      </c>
    </row>
    <row r="460" spans="1:11">
      <c r="A460" s="1">
        <v>4</v>
      </c>
      <c r="B460" s="18">
        <f t="shared" si="43"/>
        <v>0.53329421135480692</v>
      </c>
      <c r="K460">
        <f t="shared" si="44"/>
        <v>1.9995546788349037</v>
      </c>
    </row>
    <row r="461" spans="1:11">
      <c r="A461" s="1">
        <v>4</v>
      </c>
      <c r="B461" s="18">
        <f t="shared" si="43"/>
        <v>0.33567173944642287</v>
      </c>
      <c r="K461">
        <f t="shared" si="44"/>
        <v>1.7185771021736229</v>
      </c>
    </row>
    <row r="462" spans="1:11">
      <c r="A462" s="1">
        <v>4</v>
      </c>
      <c r="B462" s="18">
        <f t="shared" si="43"/>
        <v>0.13804926753803881</v>
      </c>
      <c r="K462">
        <f t="shared" si="44"/>
        <v>1.3530285716769108</v>
      </c>
    </row>
    <row r="463" spans="1:11">
      <c r="A463" s="1">
        <v>2</v>
      </c>
      <c r="B463" s="18">
        <f t="shared" si="43"/>
        <v>3.9238031583846783E-2</v>
      </c>
      <c r="K463">
        <f t="shared" si="44"/>
        <v>1.1135460765280267</v>
      </c>
    </row>
    <row r="464" spans="1:11">
      <c r="A464" s="1">
        <v>2</v>
      </c>
      <c r="B464" s="18">
        <f t="shared" si="43"/>
        <v>-5.9573204370345245E-2</v>
      </c>
      <c r="K464">
        <f t="shared" si="44"/>
        <v>0.79357173124190439</v>
      </c>
    </row>
    <row r="465" spans="1:11">
      <c r="A465" s="1">
        <v>1</v>
      </c>
      <c r="B465" s="18">
        <f t="shared" si="43"/>
        <v>-0.10897882234744126</v>
      </c>
      <c r="K465">
        <f t="shared" si="44"/>
        <v>0.56331071479320782</v>
      </c>
    </row>
    <row r="466" spans="1:11">
      <c r="A466" s="1">
        <v>1</v>
      </c>
      <c r="B466" s="18">
        <f t="shared" si="43"/>
        <v>-0.15838444032453727</v>
      </c>
      <c r="K466" t="e">
        <f t="shared" si="44"/>
        <v>#NUM!</v>
      </c>
    </row>
    <row r="467" spans="1:11">
      <c r="A467" s="1">
        <v>1</v>
      </c>
      <c r="B467" s="18">
        <f t="shared" ref="B467:B492" si="45">B466+A467*deltax9</f>
        <v>-0.10897882234744126</v>
      </c>
      <c r="K467">
        <f>-SQRT(POWER((1/SIN(K$6)),2)-POWER(($B467+COS(K$6)/SIN(K$6)),2))</f>
        <v>-0.56331071479320782</v>
      </c>
    </row>
    <row r="468" spans="1:11">
      <c r="A468" s="1">
        <v>1</v>
      </c>
      <c r="B468" s="18">
        <f t="shared" si="45"/>
        <v>-5.9573204370345245E-2</v>
      </c>
      <c r="K468">
        <f t="shared" ref="K468:K492" si="46">-SQRT(POWER((1/SIN(K$6)),2)-POWER(($B468+COS(K$6)/SIN(K$6)),2))</f>
        <v>-0.79357173124190439</v>
      </c>
    </row>
    <row r="469" spans="1:11">
      <c r="A469" s="1">
        <v>2</v>
      </c>
      <c r="B469" s="18">
        <f t="shared" si="45"/>
        <v>3.9238031583846783E-2</v>
      </c>
      <c r="K469">
        <f t="shared" si="46"/>
        <v>-1.1135460765280267</v>
      </c>
    </row>
    <row r="470" spans="1:11">
      <c r="A470" s="1">
        <v>2</v>
      </c>
      <c r="B470" s="18">
        <f t="shared" si="45"/>
        <v>0.13804926753803881</v>
      </c>
      <c r="K470">
        <f t="shared" si="46"/>
        <v>-1.3530285716769108</v>
      </c>
    </row>
    <row r="471" spans="1:11">
      <c r="A471" s="1">
        <v>4</v>
      </c>
      <c r="B471" s="18">
        <f t="shared" si="45"/>
        <v>0.33567173944642287</v>
      </c>
      <c r="K471">
        <f t="shared" si="46"/>
        <v>-1.7185771021736229</v>
      </c>
    </row>
    <row r="472" spans="1:11">
      <c r="A472" s="1">
        <v>4</v>
      </c>
      <c r="B472" s="18">
        <f t="shared" si="45"/>
        <v>0.53329421135480692</v>
      </c>
      <c r="K472">
        <f t="shared" si="46"/>
        <v>-1.9995546788349037</v>
      </c>
    </row>
    <row r="473" spans="1:11">
      <c r="A473" s="1">
        <v>4</v>
      </c>
      <c r="B473" s="18">
        <f t="shared" si="45"/>
        <v>0.73091668326319104</v>
      </c>
      <c r="K473">
        <f t="shared" si="46"/>
        <v>-2.2281878934190584</v>
      </c>
    </row>
    <row r="474" spans="1:11">
      <c r="A474" s="1">
        <v>4</v>
      </c>
      <c r="B474" s="18">
        <f t="shared" si="45"/>
        <v>0.92853915517157515</v>
      </c>
      <c r="K474">
        <f t="shared" si="46"/>
        <v>-2.419362391272049</v>
      </c>
    </row>
    <row r="475" spans="1:11">
      <c r="A475" s="1">
        <v>8</v>
      </c>
      <c r="B475" s="18">
        <f t="shared" si="45"/>
        <v>1.3237840989883431</v>
      </c>
      <c r="K475">
        <f t="shared" si="46"/>
        <v>-2.7195537714351627</v>
      </c>
    </row>
    <row r="476" spans="1:11">
      <c r="A476" s="1">
        <v>8</v>
      </c>
      <c r="B476" s="18">
        <f t="shared" si="45"/>
        <v>1.7190290428051114</v>
      </c>
      <c r="K476">
        <f t="shared" si="46"/>
        <v>-2.9370382905109342</v>
      </c>
    </row>
    <row r="477" spans="1:11">
      <c r="A477" s="1">
        <v>8</v>
      </c>
      <c r="B477" s="18">
        <f t="shared" si="45"/>
        <v>2.1142739866218796</v>
      </c>
      <c r="K477">
        <f t="shared" si="46"/>
        <v>-3.0893329365580078</v>
      </c>
    </row>
    <row r="478" spans="1:11">
      <c r="A478" s="1">
        <v>8</v>
      </c>
      <c r="B478" s="18">
        <f t="shared" si="45"/>
        <v>2.5095189304386478</v>
      </c>
      <c r="K478">
        <f t="shared" si="46"/>
        <v>-3.1858005170838011</v>
      </c>
    </row>
    <row r="479" spans="1:11">
      <c r="A479" s="1">
        <v>8</v>
      </c>
      <c r="B479" s="18">
        <f t="shared" si="45"/>
        <v>2.904763874255416</v>
      </c>
      <c r="K479">
        <f t="shared" si="46"/>
        <v>-3.2314446839107838</v>
      </c>
    </row>
    <row r="480" spans="1:11">
      <c r="A480" s="1">
        <v>8</v>
      </c>
      <c r="B480" s="18">
        <f t="shared" si="45"/>
        <v>3.3000088180721843</v>
      </c>
      <c r="K480">
        <f t="shared" si="46"/>
        <v>-3.2284218163792779</v>
      </c>
    </row>
    <row r="481" spans="1:11">
      <c r="A481" s="1">
        <v>8</v>
      </c>
      <c r="B481" s="18">
        <f t="shared" si="45"/>
        <v>3.6952537618889525</v>
      </c>
      <c r="K481">
        <f t="shared" si="46"/>
        <v>-3.176592981882735</v>
      </c>
    </row>
    <row r="482" spans="1:11">
      <c r="A482" s="1">
        <v>8</v>
      </c>
      <c r="B482" s="18">
        <f t="shared" si="45"/>
        <v>4.0904987057057207</v>
      </c>
      <c r="K482">
        <f t="shared" si="46"/>
        <v>-3.0734900991208955</v>
      </c>
    </row>
    <row r="483" spans="1:11">
      <c r="A483" s="1">
        <v>8</v>
      </c>
      <c r="B483" s="18">
        <f t="shared" si="45"/>
        <v>4.4857436495224885</v>
      </c>
      <c r="K483">
        <f t="shared" si="46"/>
        <v>-2.9136751148706099</v>
      </c>
    </row>
    <row r="484" spans="1:11">
      <c r="A484" s="1">
        <v>8</v>
      </c>
      <c r="B484" s="18">
        <f t="shared" si="45"/>
        <v>4.8809885933392563</v>
      </c>
      <c r="K484">
        <f t="shared" si="46"/>
        <v>-2.6870479767605402</v>
      </c>
    </row>
    <row r="485" spans="1:11">
      <c r="A485" s="1">
        <v>8</v>
      </c>
      <c r="B485" s="18">
        <f t="shared" si="45"/>
        <v>5.2762335371560241</v>
      </c>
      <c r="K485">
        <f t="shared" si="46"/>
        <v>-2.3745555063177872</v>
      </c>
    </row>
    <row r="486" spans="1:11">
      <c r="A486" s="1">
        <v>4</v>
      </c>
      <c r="B486" s="18">
        <f t="shared" si="45"/>
        <v>5.4738560090644084</v>
      </c>
      <c r="K486">
        <f t="shared" si="46"/>
        <v>-2.1749697561024122</v>
      </c>
    </row>
    <row r="487" spans="1:11">
      <c r="A487" s="1">
        <v>4</v>
      </c>
      <c r="B487" s="18">
        <f t="shared" si="45"/>
        <v>5.6714784809727927</v>
      </c>
      <c r="K487">
        <f t="shared" si="46"/>
        <v>-1.935035850967596</v>
      </c>
    </row>
    <row r="488" spans="1:11">
      <c r="A488" s="1">
        <v>4</v>
      </c>
      <c r="B488" s="18">
        <f t="shared" si="45"/>
        <v>5.8691009528811771</v>
      </c>
      <c r="K488">
        <f t="shared" si="46"/>
        <v>-1.6371086605027871</v>
      </c>
    </row>
    <row r="489" spans="1:11">
      <c r="A489" s="1">
        <v>4</v>
      </c>
      <c r="B489" s="18">
        <f t="shared" si="45"/>
        <v>6.0667234247895614</v>
      </c>
      <c r="K489">
        <f t="shared" si="46"/>
        <v>-1.2400711694294857</v>
      </c>
    </row>
    <row r="490" spans="1:11">
      <c r="A490" s="1">
        <v>2</v>
      </c>
      <c r="B490" s="18">
        <f t="shared" si="45"/>
        <v>6.1655346607437531</v>
      </c>
      <c r="K490">
        <f t="shared" si="46"/>
        <v>-0.968148435766087</v>
      </c>
    </row>
    <row r="491" spans="1:11">
      <c r="A491" s="1">
        <v>2</v>
      </c>
      <c r="B491" s="18">
        <f t="shared" si="45"/>
        <v>6.2643458966979448</v>
      </c>
      <c r="K491">
        <f t="shared" si="46"/>
        <v>-0.56331071479321249</v>
      </c>
    </row>
    <row r="492" spans="1:11">
      <c r="A492" s="1">
        <v>1</v>
      </c>
      <c r="B492" s="18">
        <f t="shared" si="45"/>
        <v>6.3137515146750411</v>
      </c>
      <c r="K492">
        <f t="shared" si="46"/>
        <v>0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J438"/>
  <sheetViews>
    <sheetView tabSelected="1" zoomScaleNormal="100" workbookViewId="0">
      <pane ySplit="7" topLeftCell="A8" activePane="bottomLeft" state="frozen"/>
      <selection pane="bottomLeft" activeCell="J55" sqref="J55"/>
    </sheetView>
  </sheetViews>
  <sheetFormatPr baseColWidth="10" defaultRowHeight="15"/>
  <cols>
    <col min="1" max="1" width="11.42578125" style="1"/>
    <col min="5" max="6" width="12" bestFit="1" customWidth="1"/>
  </cols>
  <sheetData>
    <row r="1" spans="1:10">
      <c r="B1" s="6" t="s">
        <v>6</v>
      </c>
      <c r="C1" s="13">
        <f t="shared" ref="C1:E1" si="0">C4+C3</f>
        <v>-0.76159415595576474</v>
      </c>
      <c r="D1" s="14">
        <f t="shared" si="0"/>
        <v>-0.46211715726000968</v>
      </c>
      <c r="E1" s="15">
        <f t="shared" si="0"/>
        <v>-0.24491866240370874</v>
      </c>
      <c r="F1" s="16">
        <f>F4+F3</f>
        <v>-0.12435300177159681</v>
      </c>
      <c r="G1" s="16">
        <f>G4-G3</f>
        <v>0.12435300177159681</v>
      </c>
      <c r="H1" s="15">
        <f t="shared" ref="H1:J1" si="1">H4-H3</f>
        <v>0.24491866240370874</v>
      </c>
      <c r="I1" s="14">
        <f t="shared" si="1"/>
        <v>0.46211715726000968</v>
      </c>
      <c r="J1" s="13">
        <f t="shared" si="1"/>
        <v>0.76159415595576474</v>
      </c>
    </row>
    <row r="2" spans="1:10">
      <c r="B2" s="6" t="s">
        <v>5</v>
      </c>
      <c r="C2" s="11">
        <f>C4-C3</f>
        <v>-1.313035285499331</v>
      </c>
      <c r="D2" s="10">
        <f t="shared" ref="D2:F2" si="2">D4-D3</f>
        <v>-2.1639534137386529</v>
      </c>
      <c r="E2" s="9">
        <f t="shared" si="2"/>
        <v>-4.082988165073596</v>
      </c>
      <c r="F2" s="8">
        <f t="shared" si="2"/>
        <v>-8.0416233283755982</v>
      </c>
      <c r="G2" s="8">
        <f>G4+G3</f>
        <v>8.0416233283755982</v>
      </c>
      <c r="H2" s="9">
        <f t="shared" ref="H2:J2" si="3">H4+H3</f>
        <v>4.082988165073596</v>
      </c>
      <c r="I2" s="10">
        <f t="shared" si="3"/>
        <v>2.1639534137386529</v>
      </c>
      <c r="J2" s="11">
        <f t="shared" si="3"/>
        <v>1.313035285499331</v>
      </c>
    </row>
    <row r="3" spans="1:10">
      <c r="B3" s="6" t="s">
        <v>4</v>
      </c>
      <c r="C3" s="6">
        <f>ABS(1/SINH(C$6))</f>
        <v>0.27572056477178319</v>
      </c>
      <c r="D3" s="6">
        <f t="shared" ref="D3:J3" si="4">ABS(1/SINH(D$6))</f>
        <v>0.85091812823932156</v>
      </c>
      <c r="E3" s="6">
        <f t="shared" si="4"/>
        <v>1.9190347513349437</v>
      </c>
      <c r="F3" s="6">
        <f t="shared" si="4"/>
        <v>3.9586351633020009</v>
      </c>
      <c r="G3" s="6">
        <f t="shared" si="4"/>
        <v>3.9586351633020009</v>
      </c>
      <c r="H3" s="6">
        <f t="shared" si="4"/>
        <v>1.9190347513349437</v>
      </c>
      <c r="I3" s="6">
        <f t="shared" si="4"/>
        <v>0.85091812823932156</v>
      </c>
      <c r="J3" s="6">
        <f t="shared" si="4"/>
        <v>0.27572056477178319</v>
      </c>
    </row>
    <row r="4" spans="1:10">
      <c r="B4" s="6" t="s">
        <v>3</v>
      </c>
      <c r="C4" s="6">
        <f>COSH(C$6)/SINH(C$6)</f>
        <v>-1.0373147207275479</v>
      </c>
      <c r="D4" s="6">
        <f t="shared" ref="D4:J4" si="5">COSH(D$6)/SINH(D$6)</f>
        <v>-1.3130352854993312</v>
      </c>
      <c r="E4" s="6">
        <f t="shared" si="5"/>
        <v>-2.1639534137386525</v>
      </c>
      <c r="F4" s="6">
        <f t="shared" si="5"/>
        <v>-4.0829881650735977</v>
      </c>
      <c r="G4" s="6">
        <f t="shared" si="5"/>
        <v>4.0829881650735977</v>
      </c>
      <c r="H4" s="6">
        <f t="shared" si="5"/>
        <v>2.1639534137386525</v>
      </c>
      <c r="I4" s="6">
        <f t="shared" si="5"/>
        <v>1.3130352854993312</v>
      </c>
      <c r="J4" s="6">
        <f t="shared" si="5"/>
        <v>1.0373147207275479</v>
      </c>
    </row>
    <row r="5" spans="1:10">
      <c r="B5" s="4" t="s">
        <v>1</v>
      </c>
      <c r="C5" s="2">
        <f>(J2-J1)/131</f>
        <v>4.2094742713249334E-3</v>
      </c>
      <c r="D5" s="2">
        <f>(I2-I1)/131</f>
        <v>1.2991116461669033E-2</v>
      </c>
      <c r="E5" s="2">
        <f>(H2-H1)/131</f>
        <v>2.9298240478396083E-2</v>
      </c>
      <c r="F5" s="4">
        <f>(G2-G1)/131</f>
        <v>6.0437178065679394E-2</v>
      </c>
      <c r="G5" s="2">
        <f>deltax4</f>
        <v>6.0437178065679394E-2</v>
      </c>
      <c r="H5" s="2"/>
      <c r="I5" s="2"/>
      <c r="J5" s="2"/>
    </row>
    <row r="6" spans="1:10">
      <c r="B6" s="17" t="s">
        <v>7</v>
      </c>
      <c r="C6" s="3">
        <v>-2</v>
      </c>
      <c r="D6" s="2">
        <v>-1</v>
      </c>
      <c r="E6" s="2">
        <v>-0.5</v>
      </c>
      <c r="F6" s="2">
        <v>-0.25</v>
      </c>
      <c r="G6" s="2">
        <v>0.25</v>
      </c>
      <c r="H6" s="2">
        <v>0.5</v>
      </c>
      <c r="I6" s="2">
        <v>1</v>
      </c>
      <c r="J6" s="2">
        <v>2</v>
      </c>
    </row>
    <row r="7" spans="1:10">
      <c r="B7" s="5" t="s">
        <v>0</v>
      </c>
      <c r="C7" s="5" t="s">
        <v>2</v>
      </c>
      <c r="D7" s="5" t="s">
        <v>2</v>
      </c>
      <c r="E7" s="5" t="s">
        <v>2</v>
      </c>
      <c r="F7" s="5" t="s">
        <v>2</v>
      </c>
      <c r="G7" s="5" t="s">
        <v>2</v>
      </c>
      <c r="H7" s="5" t="s">
        <v>2</v>
      </c>
      <c r="I7" s="5" t="s">
        <v>2</v>
      </c>
      <c r="J7" s="5" t="s">
        <v>2</v>
      </c>
    </row>
    <row r="8" spans="1:10">
      <c r="A8" s="1">
        <v>0</v>
      </c>
      <c r="B8" s="7">
        <f>F2</f>
        <v>-8.0416233283755982</v>
      </c>
      <c r="F8">
        <f>SQRT(POWER((1/SINH(F$6)),2)-POWER(($B8-COSH(F$6)/SINH(F$6)),2))</f>
        <v>5.9604644775390625E-8</v>
      </c>
    </row>
    <row r="9" spans="1:10">
      <c r="A9" s="1">
        <v>1</v>
      </c>
      <c r="B9" s="18">
        <f t="shared" ref="B9:B33" si="6">B8+A9*deltax4</f>
        <v>-7.9811861503099184</v>
      </c>
      <c r="F9">
        <f t="shared" ref="F9:F34" si="7">SQRT(POWER((1/SINH(F$6)),2)-POWER(($B9-COSH(F$6)/SINH(F$6)),2))</f>
        <v>0.68908985192828776</v>
      </c>
    </row>
    <row r="10" spans="1:10">
      <c r="A10" s="1">
        <v>2</v>
      </c>
      <c r="B10" s="18">
        <f t="shared" si="6"/>
        <v>-7.8603117941785596</v>
      </c>
      <c r="F10">
        <f t="shared" si="7"/>
        <v>1.1843219820371402</v>
      </c>
    </row>
    <row r="11" spans="1:10">
      <c r="A11" s="1">
        <v>2</v>
      </c>
      <c r="B11" s="18">
        <f t="shared" si="6"/>
        <v>-7.7394374380472009</v>
      </c>
      <c r="F11">
        <f t="shared" si="7"/>
        <v>1.5169611301222814</v>
      </c>
    </row>
    <row r="12" spans="1:10">
      <c r="A12" s="1">
        <v>4</v>
      </c>
      <c r="B12" s="18">
        <f t="shared" si="6"/>
        <v>-7.4976887257844833</v>
      </c>
      <c r="F12">
        <f t="shared" si="7"/>
        <v>2.002651351786382</v>
      </c>
    </row>
    <row r="13" spans="1:10">
      <c r="A13" s="1">
        <v>4</v>
      </c>
      <c r="B13" s="18">
        <f t="shared" si="6"/>
        <v>-7.2559400135217658</v>
      </c>
      <c r="F13">
        <f t="shared" si="7"/>
        <v>2.3671013758519961</v>
      </c>
    </row>
    <row r="14" spans="1:10">
      <c r="A14" s="1">
        <v>4</v>
      </c>
      <c r="B14" s="18">
        <f t="shared" si="6"/>
        <v>-7.0141913012590482</v>
      </c>
      <c r="F14">
        <f t="shared" si="7"/>
        <v>2.6606090525568837</v>
      </c>
    </row>
    <row r="15" spans="1:10">
      <c r="A15" s="1">
        <v>4</v>
      </c>
      <c r="B15" s="18">
        <f t="shared" si="6"/>
        <v>-6.7724425889963307</v>
      </c>
      <c r="F15">
        <f t="shared" si="7"/>
        <v>2.9047594147835203</v>
      </c>
    </row>
    <row r="16" spans="1:10">
      <c r="A16" s="1">
        <v>8</v>
      </c>
      <c r="B16" s="18">
        <f t="shared" si="6"/>
        <v>-6.2889451644708956</v>
      </c>
      <c r="F16">
        <f t="shared" si="7"/>
        <v>3.2870269352320691</v>
      </c>
    </row>
    <row r="17" spans="1:6">
      <c r="A17" s="1">
        <v>8</v>
      </c>
      <c r="B17" s="18">
        <f t="shared" si="6"/>
        <v>-5.8054477399454605</v>
      </c>
      <c r="F17">
        <f t="shared" si="7"/>
        <v>3.564256636251562</v>
      </c>
    </row>
    <row r="18" spans="1:6">
      <c r="A18" s="1">
        <v>8</v>
      </c>
      <c r="B18" s="18">
        <f t="shared" si="6"/>
        <v>-5.3219503154200254</v>
      </c>
      <c r="F18">
        <f t="shared" si="7"/>
        <v>3.7597559955587565</v>
      </c>
    </row>
    <row r="19" spans="1:6">
      <c r="A19" s="1">
        <v>8</v>
      </c>
      <c r="B19" s="18">
        <f t="shared" si="6"/>
        <v>-4.8384528908945903</v>
      </c>
      <c r="F19">
        <f t="shared" si="7"/>
        <v>3.8858802611726562</v>
      </c>
    </row>
    <row r="20" spans="1:6">
      <c r="A20" s="1">
        <v>8</v>
      </c>
      <c r="B20" s="18">
        <f t="shared" si="6"/>
        <v>-4.3549554663691552</v>
      </c>
      <c r="F20">
        <f t="shared" si="7"/>
        <v>3.9492817249668413</v>
      </c>
    </row>
    <row r="21" spans="1:6">
      <c r="A21" s="1">
        <v>8</v>
      </c>
      <c r="B21" s="18">
        <f t="shared" si="6"/>
        <v>-3.8714580418437201</v>
      </c>
      <c r="F21">
        <f t="shared" si="7"/>
        <v>3.9529795551074396</v>
      </c>
    </row>
    <row r="22" spans="1:6">
      <c r="A22" s="1">
        <v>8</v>
      </c>
      <c r="B22" s="18">
        <f t="shared" si="6"/>
        <v>-3.387960617318285</v>
      </c>
      <c r="F22">
        <f t="shared" si="7"/>
        <v>3.8971437058430749</v>
      </c>
    </row>
    <row r="23" spans="1:6">
      <c r="A23" s="1">
        <v>8</v>
      </c>
      <c r="B23" s="18">
        <f t="shared" si="6"/>
        <v>-2.9044631927928499</v>
      </c>
      <c r="F23">
        <f t="shared" si="7"/>
        <v>3.7791363095079968</v>
      </c>
    </row>
    <row r="24" spans="1:6">
      <c r="A24" s="1">
        <v>8</v>
      </c>
      <c r="B24" s="18">
        <f t="shared" si="6"/>
        <v>-2.4209657682674148</v>
      </c>
      <c r="F24">
        <f t="shared" si="7"/>
        <v>3.5928364711806311</v>
      </c>
    </row>
    <row r="25" spans="1:6">
      <c r="A25" s="1">
        <v>8</v>
      </c>
      <c r="B25" s="18">
        <f t="shared" si="6"/>
        <v>-1.9374683437419797</v>
      </c>
      <c r="F25">
        <f t="shared" si="7"/>
        <v>3.3267908038234388</v>
      </c>
    </row>
    <row r="26" spans="1:6">
      <c r="A26" s="1">
        <v>8</v>
      </c>
      <c r="B26" s="18">
        <f t="shared" si="6"/>
        <v>-1.4539709192165446</v>
      </c>
      <c r="F26">
        <f t="shared" si="7"/>
        <v>2.9595710292400916</v>
      </c>
    </row>
    <row r="27" spans="1:6">
      <c r="A27" s="1">
        <v>4</v>
      </c>
      <c r="B27" s="18">
        <f t="shared" si="6"/>
        <v>-1.2122222069538271</v>
      </c>
      <c r="F27">
        <f t="shared" si="7"/>
        <v>2.7257100304015713</v>
      </c>
    </row>
    <row r="28" spans="1:6">
      <c r="A28" s="1">
        <v>4</v>
      </c>
      <c r="B28" s="18">
        <f t="shared" si="6"/>
        <v>-0.97047349469110955</v>
      </c>
      <c r="F28">
        <f t="shared" si="7"/>
        <v>2.4460263250392154</v>
      </c>
    </row>
    <row r="29" spans="1:6">
      <c r="A29" s="1">
        <v>4</v>
      </c>
      <c r="B29" s="18">
        <f t="shared" si="6"/>
        <v>-0.728724782428392</v>
      </c>
      <c r="F29">
        <f t="shared" si="7"/>
        <v>2.1023105184478816</v>
      </c>
    </row>
    <row r="30" spans="1:6">
      <c r="A30" s="1">
        <v>4</v>
      </c>
      <c r="B30" s="18">
        <f t="shared" si="6"/>
        <v>-0.48697607016567446</v>
      </c>
      <c r="F30">
        <f t="shared" si="7"/>
        <v>1.6551402869264549</v>
      </c>
    </row>
    <row r="31" spans="1:6">
      <c r="A31" s="1">
        <v>2</v>
      </c>
      <c r="B31" s="18">
        <f t="shared" si="6"/>
        <v>-0.36610171403431568</v>
      </c>
      <c r="F31">
        <f t="shared" si="7"/>
        <v>1.3621848135299666</v>
      </c>
    </row>
    <row r="32" spans="1:6">
      <c r="A32" s="1">
        <v>2</v>
      </c>
      <c r="B32" s="18">
        <f t="shared" si="6"/>
        <v>-0.24522735790295691</v>
      </c>
      <c r="F32">
        <f t="shared" si="7"/>
        <v>0.97076482377350837</v>
      </c>
    </row>
    <row r="33" spans="1:6">
      <c r="A33" s="1">
        <v>1</v>
      </c>
      <c r="B33" s="18">
        <f t="shared" si="6"/>
        <v>-0.18479017983727752</v>
      </c>
      <c r="F33">
        <f t="shared" si="7"/>
        <v>0.68908985192829042</v>
      </c>
    </row>
    <row r="34" spans="1:6">
      <c r="A34" s="1">
        <f>SUM(A9:A33)</f>
        <v>130</v>
      </c>
      <c r="B34" s="7">
        <f>F1</f>
        <v>-0.12435300177159681</v>
      </c>
      <c r="F34">
        <f t="shared" si="7"/>
        <v>0</v>
      </c>
    </row>
    <row r="35" spans="1:6">
      <c r="A35" s="1">
        <v>1</v>
      </c>
      <c r="B35" s="18">
        <f t="shared" ref="B35:B60" si="8">B34-A35*deltax4</f>
        <v>-0.18479017983727619</v>
      </c>
      <c r="F35" s="12">
        <f t="shared" ref="F35:F60" si="9">-SQRT(POWER((1/SINH(F$6)),2)-POWER(($B35-COSH(F$6)/SINH(F$6)),2))</f>
        <v>-0.68908985192828265</v>
      </c>
    </row>
    <row r="36" spans="1:6">
      <c r="A36" s="1">
        <v>1</v>
      </c>
      <c r="B36" s="18">
        <f t="shared" si="8"/>
        <v>-0.24522735790295558</v>
      </c>
      <c r="F36" s="12">
        <f t="shared" si="9"/>
        <v>-0.97076482377350293</v>
      </c>
    </row>
    <row r="37" spans="1:6">
      <c r="A37" s="1">
        <v>2</v>
      </c>
      <c r="B37" s="18">
        <f t="shared" si="8"/>
        <v>-0.36610171403431435</v>
      </c>
      <c r="F37" s="12">
        <f t="shared" si="9"/>
        <v>-1.3621848135299632</v>
      </c>
    </row>
    <row r="38" spans="1:6">
      <c r="A38" s="1">
        <v>2</v>
      </c>
      <c r="B38" s="18">
        <f t="shared" si="8"/>
        <v>-0.48697607016567312</v>
      </c>
      <c r="F38" s="12">
        <f t="shared" si="9"/>
        <v>-1.6551402869264522</v>
      </c>
    </row>
    <row r="39" spans="1:6" s="12" customFormat="1">
      <c r="A39" s="1">
        <v>4</v>
      </c>
      <c r="B39" s="18">
        <f t="shared" si="8"/>
        <v>-0.72872478242839067</v>
      </c>
      <c r="F39" s="12">
        <f t="shared" si="9"/>
        <v>-2.1023105184478794</v>
      </c>
    </row>
    <row r="40" spans="1:6">
      <c r="A40" s="1">
        <v>4</v>
      </c>
      <c r="B40" s="18">
        <f t="shared" si="8"/>
        <v>-0.97047349469110822</v>
      </c>
      <c r="F40" s="12">
        <f t="shared" si="9"/>
        <v>-2.446026325039214</v>
      </c>
    </row>
    <row r="41" spans="1:6">
      <c r="A41" s="1">
        <v>4</v>
      </c>
      <c r="B41" s="18">
        <f t="shared" si="8"/>
        <v>-1.2122222069538258</v>
      </c>
      <c r="F41" s="12">
        <f t="shared" si="9"/>
        <v>-2.72571003040157</v>
      </c>
    </row>
    <row r="42" spans="1:6">
      <c r="A42" s="1">
        <v>4</v>
      </c>
      <c r="B42" s="18">
        <f t="shared" si="8"/>
        <v>-1.4539709192165433</v>
      </c>
      <c r="F42" s="12">
        <f t="shared" si="9"/>
        <v>-2.9595710292400903</v>
      </c>
    </row>
    <row r="43" spans="1:6">
      <c r="A43" s="1">
        <v>8</v>
      </c>
      <c r="B43" s="18">
        <f t="shared" si="8"/>
        <v>-1.9374683437419784</v>
      </c>
      <c r="F43" s="12">
        <f t="shared" si="9"/>
        <v>-3.3267908038234375</v>
      </c>
    </row>
    <row r="44" spans="1:6">
      <c r="A44" s="1">
        <v>8</v>
      </c>
      <c r="B44" s="18">
        <f t="shared" si="8"/>
        <v>-2.4209657682674135</v>
      </c>
      <c r="F44" s="12">
        <f t="shared" si="9"/>
        <v>-3.5928364711806307</v>
      </c>
    </row>
    <row r="45" spans="1:6">
      <c r="A45" s="1">
        <v>8</v>
      </c>
      <c r="B45" s="18">
        <f t="shared" si="8"/>
        <v>-2.9044631927928486</v>
      </c>
      <c r="F45" s="12">
        <f t="shared" si="9"/>
        <v>-3.7791363095079964</v>
      </c>
    </row>
    <row r="46" spans="1:6">
      <c r="A46" s="1">
        <v>8</v>
      </c>
      <c r="B46" s="18">
        <f t="shared" si="8"/>
        <v>-3.3879606173182837</v>
      </c>
      <c r="F46" s="12">
        <f t="shared" si="9"/>
        <v>-3.8971437058430745</v>
      </c>
    </row>
    <row r="47" spans="1:6">
      <c r="A47" s="1">
        <v>8</v>
      </c>
      <c r="B47" s="18">
        <f t="shared" si="8"/>
        <v>-3.8714580418437188</v>
      </c>
      <c r="F47" s="12">
        <f t="shared" si="9"/>
        <v>-3.9529795551074396</v>
      </c>
    </row>
    <row r="48" spans="1:6">
      <c r="A48" s="1">
        <v>8</v>
      </c>
      <c r="B48" s="18">
        <f t="shared" si="8"/>
        <v>-4.3549554663691543</v>
      </c>
      <c r="F48" s="12">
        <f t="shared" si="9"/>
        <v>-3.9492817249668417</v>
      </c>
    </row>
    <row r="49" spans="1:6">
      <c r="A49" s="1">
        <v>8</v>
      </c>
      <c r="B49" s="18">
        <f t="shared" si="8"/>
        <v>-4.8384528908945894</v>
      </c>
      <c r="F49" s="12">
        <f t="shared" si="9"/>
        <v>-3.8858802611726566</v>
      </c>
    </row>
    <row r="50" spans="1:6">
      <c r="A50" s="1">
        <v>8</v>
      </c>
      <c r="B50" s="18">
        <f t="shared" si="8"/>
        <v>-5.3219503154200245</v>
      </c>
      <c r="F50" s="12">
        <f t="shared" si="9"/>
        <v>-3.7597559955587565</v>
      </c>
    </row>
    <row r="51" spans="1:6">
      <c r="A51" s="1">
        <v>8</v>
      </c>
      <c r="B51" s="18">
        <f t="shared" si="8"/>
        <v>-5.8054477399454596</v>
      </c>
      <c r="F51" s="12">
        <f t="shared" si="9"/>
        <v>-3.5642566362515629</v>
      </c>
    </row>
    <row r="52" spans="1:6">
      <c r="A52" s="1">
        <v>8</v>
      </c>
      <c r="B52" s="18">
        <f t="shared" si="8"/>
        <v>-6.2889451644708947</v>
      </c>
      <c r="F52" s="12">
        <f t="shared" si="9"/>
        <v>-3.2870269352320696</v>
      </c>
    </row>
    <row r="53" spans="1:6">
      <c r="A53" s="1">
        <v>8</v>
      </c>
      <c r="B53" s="18">
        <f t="shared" si="8"/>
        <v>-6.7724425889963298</v>
      </c>
      <c r="F53" s="12">
        <f t="shared" si="9"/>
        <v>-2.9047594147835212</v>
      </c>
    </row>
    <row r="54" spans="1:6">
      <c r="A54" s="1">
        <v>4</v>
      </c>
      <c r="B54" s="18">
        <f t="shared" si="8"/>
        <v>-7.0141913012590473</v>
      </c>
      <c r="F54" s="12">
        <f t="shared" si="9"/>
        <v>-2.6606090525568851</v>
      </c>
    </row>
    <row r="55" spans="1:6">
      <c r="A55" s="1">
        <v>4</v>
      </c>
      <c r="B55" s="18">
        <f t="shared" si="8"/>
        <v>-7.2559400135217649</v>
      </c>
      <c r="F55" s="12">
        <f t="shared" si="9"/>
        <v>-2.3671013758519974</v>
      </c>
    </row>
    <row r="56" spans="1:6">
      <c r="A56" s="1">
        <v>4</v>
      </c>
      <c r="B56" s="18">
        <f t="shared" si="8"/>
        <v>-7.4976887257844824</v>
      </c>
      <c r="F56" s="12">
        <f t="shared" si="9"/>
        <v>-2.0026513517863838</v>
      </c>
    </row>
    <row r="57" spans="1:6">
      <c r="A57" s="1">
        <v>4</v>
      </c>
      <c r="B57" s="18">
        <f t="shared" si="8"/>
        <v>-7.7394374380472</v>
      </c>
      <c r="F57" s="12">
        <f t="shared" si="9"/>
        <v>-1.5169611301222832</v>
      </c>
    </row>
    <row r="58" spans="1:6">
      <c r="A58" s="1">
        <v>2</v>
      </c>
      <c r="B58" s="18">
        <f t="shared" si="8"/>
        <v>-7.8603117941785587</v>
      </c>
      <c r="F58" s="12">
        <f t="shared" si="9"/>
        <v>-1.1843219820371431</v>
      </c>
    </row>
    <row r="59" spans="1:6">
      <c r="A59" s="1">
        <v>2</v>
      </c>
      <c r="B59" s="18">
        <f t="shared" si="8"/>
        <v>-7.9811861503099175</v>
      </c>
      <c r="F59" s="12">
        <f t="shared" si="9"/>
        <v>-0.68908985192829297</v>
      </c>
    </row>
    <row r="60" spans="1:6">
      <c r="A60" s="1">
        <v>1</v>
      </c>
      <c r="B60" s="18">
        <f t="shared" si="8"/>
        <v>-8.0416233283755965</v>
      </c>
      <c r="F60" s="12">
        <f t="shared" si="9"/>
        <v>-1.3328003749250113E-7</v>
      </c>
    </row>
    <row r="61" spans="1:6">
      <c r="B61" s="18"/>
      <c r="F61" s="12"/>
    </row>
    <row r="62" spans="1:6">
      <c r="A62" s="1">
        <v>0</v>
      </c>
      <c r="B62" s="7">
        <f>E2</f>
        <v>-4.082988165073596</v>
      </c>
      <c r="E62">
        <f t="shared" ref="E62:E88" si="10">SQRT(POWER((1/SINH(E$6)),2)-POWER(($B62-COSH(E$6)/SINH(E$6)),2))</f>
        <v>2.1073424255447017E-8</v>
      </c>
    </row>
    <row r="63" spans="1:6">
      <c r="A63" s="1">
        <v>1</v>
      </c>
      <c r="B63" s="18">
        <f t="shared" ref="B63:B87" si="11">B62+A63*deltax3</f>
        <v>-4.0536899245951998</v>
      </c>
      <c r="E63">
        <f t="shared" si="10"/>
        <v>0.33405133792112118</v>
      </c>
    </row>
    <row r="64" spans="1:6">
      <c r="A64" s="1">
        <v>2</v>
      </c>
      <c r="B64" s="18">
        <f t="shared" si="11"/>
        <v>-3.9950934436384076</v>
      </c>
      <c r="E64">
        <f t="shared" si="10"/>
        <v>0.57412591626741005</v>
      </c>
    </row>
    <row r="65" spans="1:10">
      <c r="A65" s="1">
        <v>2</v>
      </c>
      <c r="B65" s="18">
        <f t="shared" si="11"/>
        <v>-3.9364969626816153</v>
      </c>
      <c r="E65">
        <f t="shared" si="10"/>
        <v>0.73537999968169887</v>
      </c>
    </row>
    <row r="66" spans="1:10">
      <c r="A66" s="1">
        <v>4</v>
      </c>
      <c r="B66" s="18">
        <f t="shared" si="11"/>
        <v>-3.8193040007680308</v>
      </c>
      <c r="E66">
        <f t="shared" si="10"/>
        <v>0.97082892975676283</v>
      </c>
    </row>
    <row r="67" spans="1:10">
      <c r="A67" s="1">
        <v>4</v>
      </c>
      <c r="B67" s="18">
        <f t="shared" si="11"/>
        <v>-3.7021110388544463</v>
      </c>
      <c r="E67">
        <f t="shared" si="10"/>
        <v>1.1475040292431702</v>
      </c>
    </row>
    <row r="68" spans="1:10">
      <c r="A68" s="1">
        <v>4</v>
      </c>
      <c r="B68" s="18">
        <f t="shared" si="11"/>
        <v>-3.5849180769408617</v>
      </c>
      <c r="E68">
        <f t="shared" si="10"/>
        <v>1.289788278269655</v>
      </c>
    </row>
    <row r="69" spans="1:10">
      <c r="A69" s="1">
        <v>4</v>
      </c>
      <c r="B69" s="18">
        <f t="shared" si="11"/>
        <v>-3.4677251150272772</v>
      </c>
      <c r="E69">
        <f t="shared" si="10"/>
        <v>1.4081454923942107</v>
      </c>
    </row>
    <row r="70" spans="1:10">
      <c r="A70" s="1">
        <v>8</v>
      </c>
      <c r="B70" s="18">
        <f t="shared" si="11"/>
        <v>-3.2333391912001086</v>
      </c>
      <c r="E70">
        <f t="shared" si="10"/>
        <v>1.5934580119332691</v>
      </c>
    </row>
    <row r="71" spans="1:10">
      <c r="A71" s="1">
        <v>8</v>
      </c>
      <c r="B71" s="18">
        <f t="shared" si="11"/>
        <v>-2.99895326737294</v>
      </c>
      <c r="C71" s="12"/>
      <c r="D71" s="12"/>
      <c r="E71">
        <f t="shared" si="10"/>
        <v>1.7278511571492168</v>
      </c>
      <c r="F71" s="12"/>
      <c r="G71" s="12"/>
      <c r="H71" s="12"/>
      <c r="I71" s="12"/>
      <c r="J71" s="12"/>
    </row>
    <row r="72" spans="1:10">
      <c r="A72" s="1">
        <v>8</v>
      </c>
      <c r="B72" s="18">
        <f t="shared" si="11"/>
        <v>-2.7645673435457714</v>
      </c>
      <c r="C72" s="12"/>
      <c r="D72" s="12"/>
      <c r="E72">
        <f t="shared" si="10"/>
        <v>1.8226237363078586</v>
      </c>
      <c r="F72" s="12"/>
      <c r="G72" s="12"/>
      <c r="H72" s="12"/>
      <c r="I72" s="12"/>
      <c r="J72" s="12"/>
    </row>
    <row r="73" spans="1:10">
      <c r="A73" s="1">
        <v>8</v>
      </c>
      <c r="B73" s="18">
        <f t="shared" si="11"/>
        <v>-2.5301814197186028</v>
      </c>
      <c r="E73">
        <f t="shared" si="10"/>
        <v>1.883765225410831</v>
      </c>
    </row>
    <row r="74" spans="1:10">
      <c r="A74" s="1">
        <v>8</v>
      </c>
      <c r="B74" s="18">
        <f t="shared" si="11"/>
        <v>-2.2957954958914342</v>
      </c>
      <c r="E74">
        <f t="shared" si="10"/>
        <v>1.9145004680607389</v>
      </c>
    </row>
    <row r="75" spans="1:10">
      <c r="A75" s="1">
        <v>8</v>
      </c>
      <c r="B75" s="18">
        <f t="shared" si="11"/>
        <v>-2.0614095720642656</v>
      </c>
      <c r="E75">
        <f t="shared" si="10"/>
        <v>1.9162930718879687</v>
      </c>
    </row>
    <row r="76" spans="1:10">
      <c r="A76" s="1">
        <v>8</v>
      </c>
      <c r="B76" s="18">
        <f t="shared" si="11"/>
        <v>-1.827023648237097</v>
      </c>
      <c r="E76">
        <f t="shared" si="10"/>
        <v>1.8892254259220196</v>
      </c>
    </row>
    <row r="77" spans="1:10">
      <c r="A77" s="1">
        <v>8</v>
      </c>
      <c r="B77" s="18">
        <f t="shared" si="11"/>
        <v>-1.5926377244099283</v>
      </c>
      <c r="E77">
        <f t="shared" si="10"/>
        <v>1.8320187662679697</v>
      </c>
    </row>
    <row r="78" spans="1:10">
      <c r="A78" s="1">
        <v>8</v>
      </c>
      <c r="B78" s="18">
        <f t="shared" si="11"/>
        <v>-1.3582518005827597</v>
      </c>
      <c r="E78">
        <f t="shared" si="10"/>
        <v>1.741705855587895</v>
      </c>
    </row>
    <row r="79" spans="1:10">
      <c r="A79" s="1">
        <v>8</v>
      </c>
      <c r="B79" s="18">
        <f t="shared" si="11"/>
        <v>-1.1238658767555911</v>
      </c>
      <c r="E79">
        <f t="shared" si="10"/>
        <v>1.6127344146646336</v>
      </c>
    </row>
    <row r="80" spans="1:10">
      <c r="A80" s="1">
        <v>8</v>
      </c>
      <c r="B80" s="18">
        <f t="shared" si="11"/>
        <v>-0.88947995292842252</v>
      </c>
      <c r="E80">
        <f t="shared" si="10"/>
        <v>1.4347166181938384</v>
      </c>
    </row>
    <row r="81" spans="1:5">
      <c r="A81" s="1">
        <v>4</v>
      </c>
      <c r="B81" s="18">
        <f t="shared" si="11"/>
        <v>-0.77228699101483822</v>
      </c>
      <c r="E81">
        <f t="shared" si="10"/>
        <v>1.3213473974297112</v>
      </c>
    </row>
    <row r="82" spans="1:5">
      <c r="A82" s="1">
        <v>4</v>
      </c>
      <c r="B82" s="18">
        <f t="shared" si="11"/>
        <v>-0.65509402910125392</v>
      </c>
      <c r="E82">
        <f t="shared" si="10"/>
        <v>1.1857646200755105</v>
      </c>
    </row>
    <row r="83" spans="1:5">
      <c r="A83" s="1">
        <v>4</v>
      </c>
      <c r="B83" s="18">
        <f t="shared" si="11"/>
        <v>-0.53790106718766961</v>
      </c>
      <c r="E83">
        <f t="shared" si="10"/>
        <v>1.0191408848178016</v>
      </c>
    </row>
    <row r="84" spans="1:5">
      <c r="A84" s="1">
        <v>4</v>
      </c>
      <c r="B84" s="18">
        <f t="shared" si="11"/>
        <v>-0.42070810527408531</v>
      </c>
      <c r="E84">
        <f t="shared" si="10"/>
        <v>0.80236536026142435</v>
      </c>
    </row>
    <row r="85" spans="1:5">
      <c r="A85" s="1">
        <v>2</v>
      </c>
      <c r="B85" s="18">
        <f t="shared" si="11"/>
        <v>-0.36211162431729316</v>
      </c>
      <c r="E85">
        <f t="shared" si="10"/>
        <v>0.66034880383476324</v>
      </c>
    </row>
    <row r="86" spans="1:5">
      <c r="A86" s="1">
        <v>2</v>
      </c>
      <c r="B86" s="18">
        <f t="shared" si="11"/>
        <v>-0.30351514336050101</v>
      </c>
      <c r="E86">
        <f t="shared" si="10"/>
        <v>0.47059942514151182</v>
      </c>
    </row>
    <row r="87" spans="1:5">
      <c r="A87" s="1">
        <v>1</v>
      </c>
      <c r="B87" s="18">
        <f t="shared" si="11"/>
        <v>-0.27421690288210493</v>
      </c>
      <c r="E87">
        <f t="shared" si="10"/>
        <v>0.33405133792112052</v>
      </c>
    </row>
    <row r="88" spans="1:5">
      <c r="A88" s="1">
        <f>SUM(A63:A87)</f>
        <v>130</v>
      </c>
      <c r="B88" s="7">
        <f>E1</f>
        <v>-0.24491866240370874</v>
      </c>
      <c r="E88">
        <f t="shared" si="10"/>
        <v>0</v>
      </c>
    </row>
    <row r="89" spans="1:5">
      <c r="A89" s="1">
        <v>1</v>
      </c>
      <c r="B89" s="18">
        <f t="shared" ref="B89:B114" si="12">B88-A89*deltax3</f>
        <v>-0.27421690288210482</v>
      </c>
      <c r="E89">
        <f>-SQRT(POWER((1/SINH(E$6)),2)-POWER(($B89-COSH(E$6)/SINH(E$6)),2))</f>
        <v>-0.33405133792112052</v>
      </c>
    </row>
    <row r="90" spans="1:5">
      <c r="A90" s="1">
        <v>1</v>
      </c>
      <c r="B90" s="18">
        <f t="shared" si="12"/>
        <v>-0.30351514336050089</v>
      </c>
      <c r="E90">
        <f t="shared" ref="E90:E114" si="13">-SQRT(POWER((1/SINH(E$6)),2)-POWER(($B90-COSH(E$6)/SINH(E$6)),2))</f>
        <v>-0.47059942514151087</v>
      </c>
    </row>
    <row r="91" spans="1:5">
      <c r="A91" s="1">
        <v>2</v>
      </c>
      <c r="B91" s="18">
        <f t="shared" si="12"/>
        <v>-0.36211162431729305</v>
      </c>
      <c r="E91">
        <f t="shared" si="13"/>
        <v>-0.66034880383476324</v>
      </c>
    </row>
    <row r="92" spans="1:5">
      <c r="A92" s="1">
        <v>2</v>
      </c>
      <c r="B92" s="18">
        <f t="shared" si="12"/>
        <v>-0.4207081052740852</v>
      </c>
      <c r="E92">
        <f t="shared" si="13"/>
        <v>-0.80236536026142435</v>
      </c>
    </row>
    <row r="93" spans="1:5">
      <c r="A93" s="1">
        <v>4</v>
      </c>
      <c r="B93" s="18">
        <f t="shared" si="12"/>
        <v>-0.5379010671876695</v>
      </c>
      <c r="E93">
        <f t="shared" si="13"/>
        <v>-1.0191408848178012</v>
      </c>
    </row>
    <row r="94" spans="1:5">
      <c r="A94" s="1">
        <v>4</v>
      </c>
      <c r="B94" s="18">
        <f t="shared" si="12"/>
        <v>-0.65509402910125381</v>
      </c>
      <c r="E94">
        <f t="shared" si="13"/>
        <v>-1.1857646200755105</v>
      </c>
    </row>
    <row r="95" spans="1:5">
      <c r="A95" s="1">
        <v>4</v>
      </c>
      <c r="B95" s="18">
        <f t="shared" si="12"/>
        <v>-0.77228699101483811</v>
      </c>
      <c r="E95">
        <f t="shared" si="13"/>
        <v>-1.321347397429711</v>
      </c>
    </row>
    <row r="96" spans="1:5">
      <c r="A96" s="1">
        <v>4</v>
      </c>
      <c r="B96" s="18">
        <f t="shared" si="12"/>
        <v>-0.88947995292842241</v>
      </c>
      <c r="E96">
        <f t="shared" si="13"/>
        <v>-1.4347166181938384</v>
      </c>
    </row>
    <row r="97" spans="1:5">
      <c r="A97" s="1">
        <v>8</v>
      </c>
      <c r="B97" s="18">
        <f t="shared" si="12"/>
        <v>-1.1238658767555911</v>
      </c>
      <c r="E97">
        <f t="shared" si="13"/>
        <v>-1.6127344146646336</v>
      </c>
    </row>
    <row r="98" spans="1:5">
      <c r="A98" s="1">
        <v>8</v>
      </c>
      <c r="B98" s="18">
        <f t="shared" si="12"/>
        <v>-1.3582518005827597</v>
      </c>
      <c r="E98">
        <f t="shared" si="13"/>
        <v>-1.741705855587895</v>
      </c>
    </row>
    <row r="99" spans="1:5">
      <c r="A99" s="1">
        <v>8</v>
      </c>
      <c r="B99" s="18">
        <f t="shared" si="12"/>
        <v>-1.5926377244099283</v>
      </c>
      <c r="E99">
        <f t="shared" si="13"/>
        <v>-1.8320187662679697</v>
      </c>
    </row>
    <row r="100" spans="1:5">
      <c r="A100" s="1">
        <v>8</v>
      </c>
      <c r="B100" s="18">
        <f t="shared" si="12"/>
        <v>-1.827023648237097</v>
      </c>
      <c r="E100">
        <f t="shared" si="13"/>
        <v>-1.8892254259220196</v>
      </c>
    </row>
    <row r="101" spans="1:5">
      <c r="A101" s="1">
        <v>8</v>
      </c>
      <c r="B101" s="18">
        <f t="shared" si="12"/>
        <v>-2.0614095720642656</v>
      </c>
      <c r="E101">
        <f t="shared" si="13"/>
        <v>-1.9162930718879687</v>
      </c>
    </row>
    <row r="102" spans="1:5">
      <c r="A102" s="1">
        <v>8</v>
      </c>
      <c r="B102" s="18">
        <f t="shared" si="12"/>
        <v>-2.2957954958914342</v>
      </c>
      <c r="E102">
        <f t="shared" si="13"/>
        <v>-1.9145004680607389</v>
      </c>
    </row>
    <row r="103" spans="1:5">
      <c r="A103" s="1">
        <v>8</v>
      </c>
      <c r="B103" s="18">
        <f t="shared" si="12"/>
        <v>-2.5301814197186028</v>
      </c>
      <c r="E103">
        <f t="shared" si="13"/>
        <v>-1.883765225410831</v>
      </c>
    </row>
    <row r="104" spans="1:5">
      <c r="A104" s="1">
        <v>8</v>
      </c>
      <c r="B104" s="18">
        <f t="shared" si="12"/>
        <v>-2.7645673435457714</v>
      </c>
      <c r="E104">
        <f t="shared" si="13"/>
        <v>-1.8226237363078586</v>
      </c>
    </row>
    <row r="105" spans="1:5">
      <c r="A105" s="1">
        <v>8</v>
      </c>
      <c r="B105" s="18">
        <f t="shared" si="12"/>
        <v>-2.99895326737294</v>
      </c>
      <c r="E105">
        <f t="shared" si="13"/>
        <v>-1.7278511571492168</v>
      </c>
    </row>
    <row r="106" spans="1:5">
      <c r="A106" s="1">
        <v>8</v>
      </c>
      <c r="B106" s="18">
        <f t="shared" si="12"/>
        <v>-3.2333391912001086</v>
      </c>
      <c r="E106">
        <f t="shared" si="13"/>
        <v>-1.5934580119332691</v>
      </c>
    </row>
    <row r="107" spans="1:5">
      <c r="A107" s="1">
        <v>8</v>
      </c>
      <c r="B107" s="18">
        <f t="shared" si="12"/>
        <v>-3.4677251150272772</v>
      </c>
      <c r="E107">
        <f t="shared" si="13"/>
        <v>-1.4081454923942107</v>
      </c>
    </row>
    <row r="108" spans="1:5">
      <c r="A108" s="1">
        <v>4</v>
      </c>
      <c r="B108" s="18">
        <f t="shared" si="12"/>
        <v>-3.5849180769408617</v>
      </c>
      <c r="E108">
        <f t="shared" si="13"/>
        <v>-1.289788278269655</v>
      </c>
    </row>
    <row r="109" spans="1:5">
      <c r="A109" s="1">
        <v>4</v>
      </c>
      <c r="B109" s="18">
        <f t="shared" si="12"/>
        <v>-3.7021110388544463</v>
      </c>
      <c r="E109">
        <f t="shared" si="13"/>
        <v>-1.1475040292431702</v>
      </c>
    </row>
    <row r="110" spans="1:5">
      <c r="A110" s="1">
        <v>4</v>
      </c>
      <c r="B110" s="18">
        <f t="shared" si="12"/>
        <v>-3.8193040007680308</v>
      </c>
      <c r="E110">
        <f t="shared" si="13"/>
        <v>-0.97082892975676283</v>
      </c>
    </row>
    <row r="111" spans="1:5">
      <c r="A111" s="1">
        <v>4</v>
      </c>
      <c r="B111" s="18">
        <f t="shared" si="12"/>
        <v>-3.9364969626816153</v>
      </c>
      <c r="E111">
        <f t="shared" si="13"/>
        <v>-0.73537999968169887</v>
      </c>
    </row>
    <row r="112" spans="1:5">
      <c r="A112" s="1">
        <v>2</v>
      </c>
      <c r="B112" s="18">
        <f t="shared" si="12"/>
        <v>-3.9950934436384076</v>
      </c>
      <c r="E112">
        <f t="shared" si="13"/>
        <v>-0.57412591626741005</v>
      </c>
    </row>
    <row r="113" spans="1:5">
      <c r="A113" s="1">
        <v>2</v>
      </c>
      <c r="B113" s="18">
        <f t="shared" si="12"/>
        <v>-4.0536899245951998</v>
      </c>
      <c r="E113">
        <f t="shared" si="13"/>
        <v>-0.33405133792112118</v>
      </c>
    </row>
    <row r="114" spans="1:5">
      <c r="A114" s="1">
        <v>1</v>
      </c>
      <c r="B114" s="18">
        <f t="shared" si="12"/>
        <v>-4.082988165073596</v>
      </c>
      <c r="E114">
        <f t="shared" si="13"/>
        <v>-2.1073424255447017E-8</v>
      </c>
    </row>
    <row r="115" spans="1:5">
      <c r="B115" s="18"/>
      <c r="E115" s="12"/>
    </row>
    <row r="116" spans="1:5">
      <c r="A116" s="1">
        <v>0</v>
      </c>
      <c r="B116" s="20">
        <f>D2+0.000001</f>
        <v>-2.1639524137386528</v>
      </c>
      <c r="D116">
        <f>SQRT(POWER((1/SINH(D$6)),2)-POWER(($B116-COSH(D$6)/SINH(D$6)),2))</f>
        <v>1.3045440799784118E-3</v>
      </c>
      <c r="E116" s="12"/>
    </row>
    <row r="117" spans="1:5">
      <c r="A117" s="1">
        <v>1</v>
      </c>
      <c r="B117" s="18">
        <f t="shared" ref="B117:B141" si="14">B116+A117*deltax2</f>
        <v>-2.1509612972769836</v>
      </c>
      <c r="D117">
        <f t="shared" ref="D117:D142" si="15">SQRT(POWER((1/SINH(D$6)),2)-POWER(($B117-COSH(D$6)/SINH(D$6)),2))</f>
        <v>0.1481271742547873</v>
      </c>
      <c r="E117" s="12"/>
    </row>
    <row r="118" spans="1:5">
      <c r="A118" s="1">
        <v>2</v>
      </c>
      <c r="B118" s="18">
        <f t="shared" si="14"/>
        <v>-2.1249790643536457</v>
      </c>
      <c r="D118">
        <f t="shared" si="15"/>
        <v>0.25457604157910596</v>
      </c>
      <c r="E118" s="12"/>
    </row>
    <row r="119" spans="1:5">
      <c r="A119" s="1">
        <v>2</v>
      </c>
      <c r="B119" s="18">
        <f t="shared" si="14"/>
        <v>-2.0989968314303078</v>
      </c>
      <c r="D119">
        <f t="shared" si="15"/>
        <v>0.32607684567307121</v>
      </c>
      <c r="E119" s="12"/>
    </row>
    <row r="120" spans="1:5">
      <c r="A120" s="1">
        <v>4</v>
      </c>
      <c r="B120" s="18">
        <f t="shared" si="14"/>
        <v>-2.0470323655836316</v>
      </c>
      <c r="D120">
        <f t="shared" si="15"/>
        <v>0.43047641909172185</v>
      </c>
      <c r="E120" s="12"/>
    </row>
    <row r="121" spans="1:5">
      <c r="A121" s="1">
        <v>4</v>
      </c>
      <c r="B121" s="18">
        <f t="shared" si="14"/>
        <v>-1.9950678997369553</v>
      </c>
      <c r="D121">
        <f t="shared" si="15"/>
        <v>0.50881546171721515</v>
      </c>
      <c r="E121" s="12"/>
    </row>
    <row r="122" spans="1:5">
      <c r="A122" s="1">
        <v>4</v>
      </c>
      <c r="B122" s="18">
        <f t="shared" si="14"/>
        <v>-1.9431034338902791</v>
      </c>
      <c r="D122">
        <f t="shared" si="15"/>
        <v>0.57190540244826604</v>
      </c>
      <c r="E122" s="12"/>
    </row>
    <row r="123" spans="1:5">
      <c r="A123" s="1">
        <v>4</v>
      </c>
      <c r="B123" s="18">
        <f t="shared" si="14"/>
        <v>-1.8911389680436028</v>
      </c>
      <c r="D123">
        <f t="shared" si="15"/>
        <v>0.62438593289332089</v>
      </c>
      <c r="E123" s="12"/>
    </row>
    <row r="124" spans="1:5">
      <c r="A124" s="1">
        <v>8</v>
      </c>
      <c r="B124" s="18">
        <f t="shared" si="14"/>
        <v>-1.7872100363502506</v>
      </c>
      <c r="D124">
        <f t="shared" si="15"/>
        <v>0.70655499900699814</v>
      </c>
      <c r="E124" s="12"/>
    </row>
    <row r="125" spans="1:5">
      <c r="A125" s="1">
        <v>8</v>
      </c>
      <c r="B125" s="18">
        <f t="shared" si="14"/>
        <v>-1.6832811046568983</v>
      </c>
      <c r="D125">
        <f t="shared" si="15"/>
        <v>0.76614600068306338</v>
      </c>
      <c r="E125" s="12"/>
    </row>
    <row r="126" spans="1:5">
      <c r="A126" s="1">
        <v>8</v>
      </c>
      <c r="B126" s="18">
        <f t="shared" si="14"/>
        <v>-1.579352172963546</v>
      </c>
      <c r="D126">
        <f t="shared" si="15"/>
        <v>0.80816890339686009</v>
      </c>
      <c r="E126" s="12"/>
    </row>
    <row r="127" spans="1:5">
      <c r="A127" s="1">
        <v>8</v>
      </c>
      <c r="B127" s="18">
        <f t="shared" si="14"/>
        <v>-1.4754232412701938</v>
      </c>
      <c r="D127">
        <f t="shared" si="15"/>
        <v>0.83527948184237766</v>
      </c>
      <c r="E127" s="12"/>
    </row>
    <row r="128" spans="1:5">
      <c r="A128" s="1">
        <v>8</v>
      </c>
      <c r="B128" s="18">
        <f t="shared" si="14"/>
        <v>-1.3714943095768415</v>
      </c>
      <c r="D128">
        <f t="shared" si="15"/>
        <v>0.84890765308731642</v>
      </c>
      <c r="E128" s="12"/>
    </row>
    <row r="129" spans="1:5">
      <c r="A129" s="1">
        <v>8</v>
      </c>
      <c r="B129" s="18">
        <f t="shared" si="14"/>
        <v>-1.2675653778834892</v>
      </c>
      <c r="D129">
        <f t="shared" si="15"/>
        <v>0.8497023881734812</v>
      </c>
      <c r="E129" s="12"/>
    </row>
    <row r="130" spans="1:5">
      <c r="A130" s="1">
        <v>8</v>
      </c>
      <c r="B130" s="18">
        <f t="shared" si="14"/>
        <v>-1.163636446190137</v>
      </c>
      <c r="D130">
        <f t="shared" si="15"/>
        <v>0.83770021354860358</v>
      </c>
      <c r="E130" s="12"/>
    </row>
    <row r="131" spans="1:5">
      <c r="A131" s="1">
        <v>8</v>
      </c>
      <c r="B131" s="18">
        <f t="shared" si="14"/>
        <v>-1.0597075144967847</v>
      </c>
      <c r="D131">
        <f t="shared" si="15"/>
        <v>0.81233410700597319</v>
      </c>
      <c r="E131" s="12"/>
    </row>
    <row r="132" spans="1:5">
      <c r="A132" s="1">
        <v>8</v>
      </c>
      <c r="B132" s="18">
        <f t="shared" si="14"/>
        <v>-0.95577858280343242</v>
      </c>
      <c r="D132">
        <f t="shared" si="15"/>
        <v>0.77228835893412551</v>
      </c>
      <c r="E132" s="12"/>
    </row>
    <row r="133" spans="1:5">
      <c r="A133" s="1">
        <v>8</v>
      </c>
      <c r="B133" s="18">
        <f t="shared" si="14"/>
        <v>-0.85184965111008015</v>
      </c>
      <c r="D133">
        <f t="shared" si="15"/>
        <v>0.71510102195374781</v>
      </c>
      <c r="E133" s="12"/>
    </row>
    <row r="134" spans="1:5">
      <c r="A134" s="1">
        <v>8</v>
      </c>
      <c r="B134" s="18">
        <f t="shared" si="14"/>
        <v>-0.74792071941672789</v>
      </c>
      <c r="D134">
        <f t="shared" si="15"/>
        <v>0.63616600676834456</v>
      </c>
      <c r="E134" s="12"/>
    </row>
    <row r="135" spans="1:5">
      <c r="A135" s="1">
        <v>4</v>
      </c>
      <c r="B135" s="18">
        <f t="shared" si="14"/>
        <v>-0.69595625357005175</v>
      </c>
      <c r="D135">
        <f t="shared" si="15"/>
        <v>0.58589685894322197</v>
      </c>
    </row>
    <row r="136" spans="1:5">
      <c r="A136" s="1">
        <v>4</v>
      </c>
      <c r="B136" s="18">
        <f t="shared" si="14"/>
        <v>-0.64399178772337562</v>
      </c>
      <c r="D136">
        <f t="shared" si="15"/>
        <v>0.52577795603279665</v>
      </c>
    </row>
    <row r="137" spans="1:5">
      <c r="A137" s="1">
        <v>4</v>
      </c>
      <c r="B137" s="18">
        <f t="shared" si="14"/>
        <v>-0.59202732187669949</v>
      </c>
      <c r="D137">
        <f t="shared" si="15"/>
        <v>0.451895095524455</v>
      </c>
    </row>
    <row r="138" spans="1:5">
      <c r="A138" s="1">
        <v>4</v>
      </c>
      <c r="B138" s="18">
        <f t="shared" si="14"/>
        <v>-0.54006285603002335</v>
      </c>
      <c r="D138">
        <f t="shared" si="15"/>
        <v>0.35577420402078946</v>
      </c>
    </row>
    <row r="139" spans="1:5">
      <c r="A139" s="1">
        <v>2</v>
      </c>
      <c r="B139" s="18">
        <f t="shared" si="14"/>
        <v>-0.51408062310668523</v>
      </c>
      <c r="D139">
        <f t="shared" si="15"/>
        <v>0.29280216598816955</v>
      </c>
    </row>
    <row r="140" spans="1:5">
      <c r="A140" s="1">
        <v>2</v>
      </c>
      <c r="B140" s="18">
        <f t="shared" si="14"/>
        <v>-0.48809839018334716</v>
      </c>
      <c r="D140">
        <f t="shared" si="15"/>
        <v>0.20866427512330785</v>
      </c>
    </row>
    <row r="141" spans="1:5">
      <c r="A141" s="1">
        <v>1</v>
      </c>
      <c r="B141" s="18">
        <f t="shared" si="14"/>
        <v>-0.47510727372167816</v>
      </c>
      <c r="D141">
        <f t="shared" si="15"/>
        <v>0.14811586020632561</v>
      </c>
    </row>
    <row r="142" spans="1:5">
      <c r="A142" s="1">
        <f>SUM(A117:A141)</f>
        <v>130</v>
      </c>
      <c r="B142" s="20">
        <f>D1</f>
        <v>-0.46211715726000968</v>
      </c>
      <c r="D142">
        <f t="shared" si="15"/>
        <v>0</v>
      </c>
    </row>
    <row r="143" spans="1:5">
      <c r="A143" s="1">
        <v>1</v>
      </c>
      <c r="B143" s="18">
        <f t="shared" ref="B143:B167" si="16">B142-A143*deltax2</f>
        <v>-0.47510827372167874</v>
      </c>
      <c r="D143">
        <f>-SQRT(POWER((1/SINH(D$6)),2)-POWER(($B143-COSH(D$6)/SINH(D$6)),2))</f>
        <v>-0.14812151734195922</v>
      </c>
    </row>
    <row r="144" spans="1:5">
      <c r="A144" s="1">
        <v>1</v>
      </c>
      <c r="B144" s="18">
        <f t="shared" si="16"/>
        <v>-0.4880993901833478</v>
      </c>
      <c r="D144">
        <f t="shared" ref="D144:D168" si="17">-SQRT(POWER((1/SINH(D$6)),2)-POWER(($B144-COSH(D$6)/SINH(D$6)),2))</f>
        <v>-0.20866822850047714</v>
      </c>
    </row>
    <row r="145" spans="1:4">
      <c r="A145" s="1">
        <v>2</v>
      </c>
      <c r="B145" s="18">
        <f t="shared" si="16"/>
        <v>-0.51408162310668581</v>
      </c>
      <c r="D145">
        <f t="shared" si="17"/>
        <v>-0.29280489462385911</v>
      </c>
    </row>
    <row r="146" spans="1:4">
      <c r="A146" s="1">
        <v>2</v>
      </c>
      <c r="B146" s="18">
        <f t="shared" si="16"/>
        <v>-0.54006385603002394</v>
      </c>
      <c r="D146">
        <f t="shared" si="17"/>
        <v>-0.35577637666164158</v>
      </c>
    </row>
    <row r="147" spans="1:4">
      <c r="A147" s="1">
        <v>4</v>
      </c>
      <c r="B147" s="18">
        <f t="shared" si="16"/>
        <v>-0.59202832187670007</v>
      </c>
      <c r="D147">
        <f t="shared" si="17"/>
        <v>-0.4518966910411984</v>
      </c>
    </row>
    <row r="148" spans="1:4">
      <c r="A148" s="1">
        <v>4</v>
      </c>
      <c r="B148" s="18">
        <f t="shared" si="16"/>
        <v>-0.6439927877233762</v>
      </c>
      <c r="D148">
        <f t="shared" si="17"/>
        <v>-0.52577922851328174</v>
      </c>
    </row>
    <row r="149" spans="1:4">
      <c r="A149" s="1">
        <v>4</v>
      </c>
      <c r="B149" s="18">
        <f t="shared" si="16"/>
        <v>-0.69595725357005234</v>
      </c>
      <c r="D149">
        <f t="shared" si="17"/>
        <v>-0.58589791216268927</v>
      </c>
    </row>
    <row r="150" spans="1:4">
      <c r="A150" s="1">
        <v>4</v>
      </c>
      <c r="B150" s="18">
        <f t="shared" si="16"/>
        <v>-0.74792171941672847</v>
      </c>
      <c r="D150">
        <f t="shared" si="17"/>
        <v>-0.63616689507998947</v>
      </c>
    </row>
    <row r="151" spans="1:4">
      <c r="A151" s="1">
        <v>8</v>
      </c>
      <c r="B151" s="18">
        <f t="shared" si="16"/>
        <v>-0.85185065111008074</v>
      </c>
      <c r="D151">
        <f t="shared" si="17"/>
        <v>-0.71510166687651056</v>
      </c>
    </row>
    <row r="152" spans="1:4">
      <c r="A152" s="1">
        <v>8</v>
      </c>
      <c r="B152" s="18">
        <f t="shared" si="16"/>
        <v>-0.955779582803433</v>
      </c>
      <c r="D152">
        <f t="shared" si="17"/>
        <v>-0.77228882152830003</v>
      </c>
    </row>
    <row r="153" spans="1:4">
      <c r="A153" s="1">
        <v>8</v>
      </c>
      <c r="B153" s="18">
        <f t="shared" si="16"/>
        <v>-1.0597085144967853</v>
      </c>
      <c r="D153">
        <f t="shared" si="17"/>
        <v>-0.81233441885699653</v>
      </c>
    </row>
    <row r="154" spans="1:4">
      <c r="A154" s="1">
        <v>8</v>
      </c>
      <c r="B154" s="18">
        <f t="shared" si="16"/>
        <v>-1.1636374461901375</v>
      </c>
      <c r="D154">
        <f t="shared" si="17"/>
        <v>-0.8377003918920265</v>
      </c>
    </row>
    <row r="155" spans="1:4">
      <c r="A155" s="1">
        <v>8</v>
      </c>
      <c r="B155" s="18">
        <f t="shared" si="16"/>
        <v>-1.2675663778834898</v>
      </c>
      <c r="D155">
        <f t="shared" si="17"/>
        <v>-0.84970244168563658</v>
      </c>
    </row>
    <row r="156" spans="1:4">
      <c r="A156" s="1">
        <v>8</v>
      </c>
      <c r="B156" s="18">
        <f t="shared" si="16"/>
        <v>-1.3714953095768421</v>
      </c>
      <c r="D156">
        <f t="shared" si="17"/>
        <v>-0.84890758422290435</v>
      </c>
    </row>
    <row r="157" spans="1:4">
      <c r="A157" s="1">
        <v>8</v>
      </c>
      <c r="B157" s="18">
        <f t="shared" si="16"/>
        <v>-1.4754242412701943</v>
      </c>
      <c r="D157">
        <f t="shared" si="17"/>
        <v>-0.83527928743023383</v>
      </c>
    </row>
    <row r="158" spans="1:4">
      <c r="A158" s="1">
        <v>8</v>
      </c>
      <c r="B158" s="18">
        <f t="shared" si="16"/>
        <v>-1.5793531729635466</v>
      </c>
      <c r="D158">
        <f t="shared" si="17"/>
        <v>-0.80816857386495056</v>
      </c>
    </row>
    <row r="159" spans="1:4">
      <c r="A159" s="1">
        <v>8</v>
      </c>
      <c r="B159" s="18">
        <f t="shared" si="16"/>
        <v>-1.6832821046568989</v>
      </c>
      <c r="D159">
        <f t="shared" si="17"/>
        <v>-0.76614551742473436</v>
      </c>
    </row>
    <row r="160" spans="1:4">
      <c r="A160" s="1">
        <v>8</v>
      </c>
      <c r="B160" s="18">
        <f t="shared" si="16"/>
        <v>-1.7872110363502511</v>
      </c>
      <c r="D160">
        <f t="shared" si="17"/>
        <v>-0.70655432789791683</v>
      </c>
    </row>
    <row r="161" spans="1:4">
      <c r="A161" s="1">
        <v>8</v>
      </c>
      <c r="B161" s="18">
        <f t="shared" si="16"/>
        <v>-1.8911399680436034</v>
      </c>
      <c r="D161">
        <f t="shared" si="17"/>
        <v>-0.62438500701626143</v>
      </c>
    </row>
    <row r="162" spans="1:4">
      <c r="A162" s="1">
        <v>4</v>
      </c>
      <c r="B162" s="18">
        <f t="shared" si="16"/>
        <v>-1.9431044338902796</v>
      </c>
      <c r="D162">
        <f t="shared" si="17"/>
        <v>-0.57190430074638854</v>
      </c>
    </row>
    <row r="163" spans="1:4">
      <c r="A163" s="1">
        <v>4</v>
      </c>
      <c r="B163" s="18">
        <f t="shared" si="16"/>
        <v>-1.9950688997369559</v>
      </c>
      <c r="D163">
        <f t="shared" si="17"/>
        <v>-0.50881412128229453</v>
      </c>
    </row>
    <row r="164" spans="1:4">
      <c r="A164" s="1">
        <v>4</v>
      </c>
      <c r="B164" s="18">
        <f t="shared" si="16"/>
        <v>-2.0470333655836321</v>
      </c>
      <c r="D164">
        <f t="shared" si="17"/>
        <v>-0.43047471400637544</v>
      </c>
    </row>
    <row r="165" spans="1:4">
      <c r="A165" s="1">
        <v>4</v>
      </c>
      <c r="B165" s="18">
        <f t="shared" si="16"/>
        <v>-2.0989978314303084</v>
      </c>
      <c r="D165">
        <f t="shared" si="17"/>
        <v>-0.32607443530581653</v>
      </c>
    </row>
    <row r="166" spans="1:4">
      <c r="A166" s="1">
        <v>2</v>
      </c>
      <c r="B166" s="18">
        <f t="shared" si="16"/>
        <v>-2.1249800643536463</v>
      </c>
      <c r="D166">
        <f t="shared" si="17"/>
        <v>-0.25457285216127806</v>
      </c>
    </row>
    <row r="167" spans="1:4">
      <c r="A167" s="1">
        <v>2</v>
      </c>
      <c r="B167" s="18">
        <f t="shared" si="16"/>
        <v>-2.1509622972769842</v>
      </c>
      <c r="D167">
        <f t="shared" si="17"/>
        <v>-0.14812151734195658</v>
      </c>
    </row>
    <row r="168" spans="1:4">
      <c r="A168" s="1">
        <v>1</v>
      </c>
      <c r="B168" s="18">
        <f>B167-A168*deltax2+0.00001</f>
        <v>-2.1639434137386533</v>
      </c>
      <c r="D168">
        <f t="shared" si="17"/>
        <v>-4.1253196923329875E-3</v>
      </c>
    </row>
    <row r="170" spans="1:4">
      <c r="A170" s="1">
        <v>0</v>
      </c>
      <c r="B170" s="20">
        <f>C2</f>
        <v>-1.313035285499331</v>
      </c>
      <c r="C170">
        <f>SQRT(POWER((1/SINH(C$6)),2)-POWER(($B170-COSH(C$6)/SINH(C$6)),2))</f>
        <v>8.3300023432813205E-9</v>
      </c>
    </row>
    <row r="171" spans="1:4">
      <c r="A171" s="1">
        <v>1</v>
      </c>
      <c r="B171" s="18">
        <f t="shared" ref="B171:B195" si="18">B170+A171*deltax1</f>
        <v>-1.308825811228006</v>
      </c>
      <c r="C171">
        <f t="shared" ref="C171:C196" si="19">SQRT(POWER((1/SINH(C$6)),2)-POWER(($B171-COSH(C$6)/SINH(C$6)),2))</f>
        <v>4.7995391167519039E-2</v>
      </c>
    </row>
    <row r="172" spans="1:4">
      <c r="A172" s="1">
        <v>2</v>
      </c>
      <c r="B172" s="18">
        <f t="shared" si="18"/>
        <v>-1.3004068626853562</v>
      </c>
      <c r="C172">
        <f t="shared" si="19"/>
        <v>8.2488512400961361E-2</v>
      </c>
    </row>
    <row r="173" spans="1:4">
      <c r="A173" s="1">
        <v>2</v>
      </c>
      <c r="B173" s="18">
        <f t="shared" si="18"/>
        <v>-1.2919879141427064</v>
      </c>
      <c r="C173">
        <f t="shared" si="19"/>
        <v>0.10565696566623697</v>
      </c>
    </row>
    <row r="174" spans="1:4">
      <c r="A174" s="1">
        <v>4</v>
      </c>
      <c r="B174" s="18">
        <f t="shared" si="18"/>
        <v>-1.2751500170574066</v>
      </c>
      <c r="C174">
        <f t="shared" si="19"/>
        <v>0.13948548905803576</v>
      </c>
    </row>
    <row r="175" spans="1:4">
      <c r="A175" s="1">
        <v>4</v>
      </c>
      <c r="B175" s="18">
        <f t="shared" si="18"/>
        <v>-1.2583121199721068</v>
      </c>
      <c r="C175">
        <f t="shared" si="19"/>
        <v>0.16486958289876322</v>
      </c>
    </row>
    <row r="176" spans="1:4">
      <c r="A176" s="1">
        <v>4</v>
      </c>
      <c r="B176" s="18">
        <f t="shared" si="18"/>
        <v>-1.241474222886807</v>
      </c>
      <c r="C176">
        <f t="shared" si="19"/>
        <v>0.18531251311272695</v>
      </c>
    </row>
    <row r="177" spans="1:3">
      <c r="A177" s="1">
        <v>4</v>
      </c>
      <c r="B177" s="18">
        <f t="shared" si="18"/>
        <v>-1.2246363258015072</v>
      </c>
      <c r="C177">
        <f t="shared" si="19"/>
        <v>0.20231768610427203</v>
      </c>
    </row>
    <row r="178" spans="1:3">
      <c r="A178" s="1">
        <v>8</v>
      </c>
      <c r="B178" s="18">
        <f t="shared" si="18"/>
        <v>-1.1909605316309078</v>
      </c>
      <c r="C178">
        <f t="shared" si="19"/>
        <v>0.2289427758849798</v>
      </c>
    </row>
    <row r="179" spans="1:3">
      <c r="A179" s="1">
        <v>8</v>
      </c>
      <c r="B179" s="18">
        <f t="shared" si="18"/>
        <v>-1.1572847374603084</v>
      </c>
      <c r="C179">
        <f t="shared" si="19"/>
        <v>0.24825193840776405</v>
      </c>
    </row>
    <row r="180" spans="1:3">
      <c r="A180" s="1">
        <v>8</v>
      </c>
      <c r="B180" s="18">
        <f t="shared" si="18"/>
        <v>-1.123608943289709</v>
      </c>
      <c r="C180">
        <f t="shared" si="19"/>
        <v>0.2618685490670144</v>
      </c>
    </row>
    <row r="181" spans="1:3">
      <c r="A181" s="1">
        <v>8</v>
      </c>
      <c r="B181" s="18">
        <f t="shared" si="18"/>
        <v>-1.0899331491191095</v>
      </c>
      <c r="C181">
        <f t="shared" si="19"/>
        <v>0.270653155961044</v>
      </c>
    </row>
    <row r="182" spans="1:3">
      <c r="A182" s="1">
        <v>8</v>
      </c>
      <c r="B182" s="18">
        <f t="shared" si="18"/>
        <v>-1.0562573549485101</v>
      </c>
      <c r="C182">
        <f t="shared" si="19"/>
        <v>0.27506909395066892</v>
      </c>
    </row>
    <row r="183" spans="1:3">
      <c r="A183" s="1">
        <v>8</v>
      </c>
      <c r="B183" s="18">
        <f t="shared" si="18"/>
        <v>-1.0225815607779107</v>
      </c>
      <c r="C183">
        <f t="shared" si="19"/>
        <v>0.27532664933850753</v>
      </c>
    </row>
    <row r="184" spans="1:3">
      <c r="A184" s="1">
        <v>8</v>
      </c>
      <c r="B184" s="18">
        <f t="shared" si="18"/>
        <v>-0.98890576660731122</v>
      </c>
      <c r="C184">
        <f t="shared" si="19"/>
        <v>0.27143765950776971</v>
      </c>
    </row>
    <row r="185" spans="1:3">
      <c r="A185" s="1">
        <v>8</v>
      </c>
      <c r="B185" s="18">
        <f t="shared" si="18"/>
        <v>-0.95522997243671171</v>
      </c>
      <c r="C185">
        <f t="shared" si="19"/>
        <v>0.26321839589227258</v>
      </c>
    </row>
    <row r="186" spans="1:3">
      <c r="A186" s="1">
        <v>8</v>
      </c>
      <c r="B186" s="18">
        <f t="shared" si="18"/>
        <v>-0.92155417826611219</v>
      </c>
      <c r="C186">
        <f t="shared" si="19"/>
        <v>0.25024253564713023</v>
      </c>
    </row>
    <row r="187" spans="1:3">
      <c r="A187" s="1">
        <v>8</v>
      </c>
      <c r="B187" s="18">
        <f t="shared" si="18"/>
        <v>-0.88787838409551267</v>
      </c>
      <c r="C187">
        <f t="shared" si="19"/>
        <v>0.23171234566174528</v>
      </c>
    </row>
    <row r="188" spans="1:3">
      <c r="A188" s="1">
        <v>8</v>
      </c>
      <c r="B188" s="18">
        <f t="shared" si="18"/>
        <v>-0.85420258992491316</v>
      </c>
      <c r="C188">
        <f t="shared" si="19"/>
        <v>0.20613533756003571</v>
      </c>
    </row>
    <row r="189" spans="1:3">
      <c r="A189" s="1">
        <v>4</v>
      </c>
      <c r="B189" s="18">
        <f t="shared" si="18"/>
        <v>-0.83736469283961346</v>
      </c>
      <c r="C189">
        <f t="shared" si="19"/>
        <v>0.18984682295388911</v>
      </c>
    </row>
    <row r="190" spans="1:3">
      <c r="A190" s="1">
        <v>4</v>
      </c>
      <c r="B190" s="18">
        <f t="shared" si="18"/>
        <v>-0.82052679575431375</v>
      </c>
      <c r="C190">
        <f t="shared" si="19"/>
        <v>0.17036673802086627</v>
      </c>
    </row>
    <row r="191" spans="1:3">
      <c r="A191" s="1">
        <v>4</v>
      </c>
      <c r="B191" s="18">
        <f t="shared" si="18"/>
        <v>-0.80368889866901405</v>
      </c>
      <c r="C191">
        <f t="shared" si="19"/>
        <v>0.14642679094190844</v>
      </c>
    </row>
    <row r="192" spans="1:3">
      <c r="A192" s="1">
        <v>4</v>
      </c>
      <c r="B192" s="18">
        <f t="shared" si="18"/>
        <v>-0.78685100158371435</v>
      </c>
      <c r="C192">
        <f t="shared" si="19"/>
        <v>0.11528120068211448</v>
      </c>
    </row>
    <row r="193" spans="1:3">
      <c r="A193" s="1">
        <v>2</v>
      </c>
      <c r="B193" s="18">
        <f t="shared" si="18"/>
        <v>-0.77843205304106444</v>
      </c>
      <c r="C193">
        <f t="shared" si="19"/>
        <v>9.4876731655347685E-2</v>
      </c>
    </row>
    <row r="194" spans="1:3">
      <c r="A194" s="1">
        <v>2</v>
      </c>
      <c r="B194" s="18">
        <f t="shared" si="18"/>
        <v>-0.77001310449841454</v>
      </c>
      <c r="C194">
        <f t="shared" si="19"/>
        <v>6.7614168628802818E-2</v>
      </c>
    </row>
    <row r="195" spans="1:3">
      <c r="A195" s="1">
        <v>1</v>
      </c>
      <c r="B195" s="18">
        <f t="shared" si="18"/>
        <v>-0.76580363022708964</v>
      </c>
      <c r="C195">
        <f t="shared" si="19"/>
        <v>4.7995391167517734E-2</v>
      </c>
    </row>
    <row r="196" spans="1:3">
      <c r="A196" s="1">
        <f>SUM(A171:A195)</f>
        <v>130</v>
      </c>
      <c r="B196" s="20">
        <f>C1</f>
        <v>-0.76159415595576474</v>
      </c>
      <c r="C196">
        <f t="shared" si="19"/>
        <v>0</v>
      </c>
    </row>
    <row r="197" spans="1:3">
      <c r="A197" s="1">
        <v>1</v>
      </c>
      <c r="B197" s="18">
        <f t="shared" ref="B197:B222" si="20">B196-A197*deltax1</f>
        <v>-0.76580363022708964</v>
      </c>
      <c r="C197">
        <f>-SQRT(POWER((1/SINH(C$6)),2)-POWER(($B197-COSH(C$6)/SINH(C$6)),2))</f>
        <v>-4.7995391167517734E-2</v>
      </c>
    </row>
    <row r="198" spans="1:3">
      <c r="A198" s="1">
        <v>1</v>
      </c>
      <c r="B198" s="18">
        <f t="shared" si="20"/>
        <v>-0.77001310449841454</v>
      </c>
      <c r="C198">
        <f t="shared" ref="C198:C222" si="21">-SQRT(POWER((1/SINH(C$6)),2)-POWER(($B198-COSH(C$6)/SINH(C$6)),2))</f>
        <v>-6.7614168628802818E-2</v>
      </c>
    </row>
    <row r="199" spans="1:3">
      <c r="A199" s="1">
        <v>2</v>
      </c>
      <c r="B199" s="18">
        <f t="shared" si="20"/>
        <v>-0.77843205304106444</v>
      </c>
      <c r="C199">
        <f t="shared" si="21"/>
        <v>-9.4876731655347685E-2</v>
      </c>
    </row>
    <row r="200" spans="1:3">
      <c r="A200" s="1">
        <v>2</v>
      </c>
      <c r="B200" s="18">
        <f t="shared" si="20"/>
        <v>-0.78685100158371435</v>
      </c>
      <c r="C200">
        <f t="shared" si="21"/>
        <v>-0.11528120068211448</v>
      </c>
    </row>
    <row r="201" spans="1:3">
      <c r="A201" s="1">
        <v>4</v>
      </c>
      <c r="B201" s="18">
        <f t="shared" si="20"/>
        <v>-0.80368889866901405</v>
      </c>
      <c r="C201">
        <f t="shared" si="21"/>
        <v>-0.14642679094190844</v>
      </c>
    </row>
    <row r="202" spans="1:3">
      <c r="A202" s="1">
        <v>4</v>
      </c>
      <c r="B202" s="18">
        <f t="shared" si="20"/>
        <v>-0.82052679575431375</v>
      </c>
      <c r="C202">
        <f t="shared" si="21"/>
        <v>-0.17036673802086627</v>
      </c>
    </row>
    <row r="203" spans="1:3">
      <c r="A203" s="1">
        <v>4</v>
      </c>
      <c r="B203" s="18">
        <f t="shared" si="20"/>
        <v>-0.83736469283961346</v>
      </c>
      <c r="C203">
        <f t="shared" si="21"/>
        <v>-0.18984682295388911</v>
      </c>
    </row>
    <row r="204" spans="1:3">
      <c r="A204" s="1">
        <v>4</v>
      </c>
      <c r="B204" s="18">
        <f t="shared" si="20"/>
        <v>-0.85420258992491316</v>
      </c>
      <c r="C204">
        <f t="shared" si="21"/>
        <v>-0.20613533756003571</v>
      </c>
    </row>
    <row r="205" spans="1:3">
      <c r="A205" s="1">
        <v>8</v>
      </c>
      <c r="B205" s="18">
        <f t="shared" si="20"/>
        <v>-0.88787838409551267</v>
      </c>
      <c r="C205">
        <f t="shared" si="21"/>
        <v>-0.23171234566174528</v>
      </c>
    </row>
    <row r="206" spans="1:3">
      <c r="A206" s="1">
        <v>8</v>
      </c>
      <c r="B206" s="18">
        <f t="shared" si="20"/>
        <v>-0.92155417826611219</v>
      </c>
      <c r="C206">
        <f t="shared" si="21"/>
        <v>-0.25024253564713023</v>
      </c>
    </row>
    <row r="207" spans="1:3">
      <c r="A207" s="1">
        <v>8</v>
      </c>
      <c r="B207" s="18">
        <f t="shared" si="20"/>
        <v>-0.95522997243671171</v>
      </c>
      <c r="C207">
        <f t="shared" si="21"/>
        <v>-0.26321839589227258</v>
      </c>
    </row>
    <row r="208" spans="1:3">
      <c r="A208" s="1">
        <v>8</v>
      </c>
      <c r="B208" s="18">
        <f t="shared" si="20"/>
        <v>-0.98890576660731122</v>
      </c>
      <c r="C208">
        <f t="shared" si="21"/>
        <v>-0.27143765950776971</v>
      </c>
    </row>
    <row r="209" spans="1:7">
      <c r="A209" s="1">
        <v>8</v>
      </c>
      <c r="B209" s="18">
        <f t="shared" si="20"/>
        <v>-1.0225815607779107</v>
      </c>
      <c r="C209">
        <f t="shared" si="21"/>
        <v>-0.27532664933850753</v>
      </c>
    </row>
    <row r="210" spans="1:7">
      <c r="A210" s="1">
        <v>8</v>
      </c>
      <c r="B210" s="18">
        <f t="shared" si="20"/>
        <v>-1.0562573549485101</v>
      </c>
      <c r="C210">
        <f t="shared" si="21"/>
        <v>-0.27506909395066892</v>
      </c>
    </row>
    <row r="211" spans="1:7">
      <c r="A211" s="1">
        <v>8</v>
      </c>
      <c r="B211" s="18">
        <f t="shared" si="20"/>
        <v>-1.0899331491191095</v>
      </c>
      <c r="C211">
        <f t="shared" si="21"/>
        <v>-0.270653155961044</v>
      </c>
    </row>
    <row r="212" spans="1:7">
      <c r="A212" s="1">
        <v>8</v>
      </c>
      <c r="B212" s="18">
        <f t="shared" si="20"/>
        <v>-1.123608943289709</v>
      </c>
      <c r="C212">
        <f t="shared" si="21"/>
        <v>-0.2618685490670144</v>
      </c>
    </row>
    <row r="213" spans="1:7">
      <c r="A213" s="1">
        <v>8</v>
      </c>
      <c r="B213" s="18">
        <f t="shared" si="20"/>
        <v>-1.1572847374603084</v>
      </c>
      <c r="C213">
        <f t="shared" si="21"/>
        <v>-0.24825193840776405</v>
      </c>
    </row>
    <row r="214" spans="1:7">
      <c r="A214" s="1">
        <v>8</v>
      </c>
      <c r="B214" s="18">
        <f t="shared" si="20"/>
        <v>-1.1909605316309078</v>
      </c>
      <c r="C214">
        <f t="shared" si="21"/>
        <v>-0.2289427758849798</v>
      </c>
    </row>
    <row r="215" spans="1:7">
      <c r="A215" s="1">
        <v>8</v>
      </c>
      <c r="B215" s="18">
        <f t="shared" si="20"/>
        <v>-1.2246363258015072</v>
      </c>
      <c r="C215">
        <f t="shared" si="21"/>
        <v>-0.20231768610427203</v>
      </c>
    </row>
    <row r="216" spans="1:7">
      <c r="A216" s="1">
        <v>4</v>
      </c>
      <c r="B216" s="18">
        <f t="shared" si="20"/>
        <v>-1.241474222886807</v>
      </c>
      <c r="C216">
        <f t="shared" si="21"/>
        <v>-0.18531251311272695</v>
      </c>
    </row>
    <row r="217" spans="1:7">
      <c r="A217" s="1">
        <v>4</v>
      </c>
      <c r="B217" s="18">
        <f t="shared" si="20"/>
        <v>-1.2583121199721068</v>
      </c>
      <c r="C217">
        <f t="shared" si="21"/>
        <v>-0.16486958289876322</v>
      </c>
    </row>
    <row r="218" spans="1:7">
      <c r="A218" s="1">
        <v>4</v>
      </c>
      <c r="B218" s="18">
        <f t="shared" si="20"/>
        <v>-1.2751500170574066</v>
      </c>
      <c r="C218">
        <f t="shared" si="21"/>
        <v>-0.13948548905803576</v>
      </c>
    </row>
    <row r="219" spans="1:7">
      <c r="A219" s="1">
        <v>4</v>
      </c>
      <c r="B219" s="18">
        <f t="shared" si="20"/>
        <v>-1.2919879141427064</v>
      </c>
      <c r="C219">
        <f t="shared" si="21"/>
        <v>-0.10565696566623697</v>
      </c>
    </row>
    <row r="220" spans="1:7">
      <c r="A220" s="1">
        <v>2</v>
      </c>
      <c r="B220" s="18">
        <f t="shared" si="20"/>
        <v>-1.3004068626853562</v>
      </c>
      <c r="C220">
        <f t="shared" si="21"/>
        <v>-8.2488512400961361E-2</v>
      </c>
    </row>
    <row r="221" spans="1:7">
      <c r="A221" s="1">
        <v>2</v>
      </c>
      <c r="B221" s="18">
        <f t="shared" si="20"/>
        <v>-1.308825811228006</v>
      </c>
      <c r="C221">
        <f t="shared" si="21"/>
        <v>-4.7995391167519039E-2</v>
      </c>
    </row>
    <row r="222" spans="1:7">
      <c r="A222" s="1">
        <v>1</v>
      </c>
      <c r="B222" s="18">
        <f t="shared" si="20"/>
        <v>-1.313035285499331</v>
      </c>
      <c r="C222">
        <f t="shared" si="21"/>
        <v>-8.3300023432813205E-9</v>
      </c>
    </row>
    <row r="224" spans="1:7">
      <c r="A224" s="1">
        <v>0</v>
      </c>
      <c r="B224" s="7">
        <f>-B8</f>
        <v>8.0416233283755982</v>
      </c>
      <c r="G224">
        <f t="shared" ref="G224:G250" si="22">SQRT(POWER((1/SINH(G$6)),2)-POWER(($B224-COSH(G$6)/SINH(G$6)),2))</f>
        <v>5.9604644775390625E-8</v>
      </c>
    </row>
    <row r="225" spans="1:7">
      <c r="A225" s="1">
        <v>1</v>
      </c>
      <c r="B225" s="18">
        <f>-B9</f>
        <v>7.9811861503099184</v>
      </c>
      <c r="G225">
        <f t="shared" si="22"/>
        <v>0.68908985192828776</v>
      </c>
    </row>
    <row r="226" spans="1:7">
      <c r="A226" s="1">
        <v>2</v>
      </c>
      <c r="B226" s="18">
        <f t="shared" ref="B226:B289" si="23">-B10</f>
        <v>7.8603117941785596</v>
      </c>
      <c r="G226">
        <f t="shared" si="22"/>
        <v>1.1843219820371402</v>
      </c>
    </row>
    <row r="227" spans="1:7">
      <c r="A227" s="1">
        <v>2</v>
      </c>
      <c r="B227" s="18">
        <f t="shared" si="23"/>
        <v>7.7394374380472009</v>
      </c>
      <c r="G227">
        <f t="shared" si="22"/>
        <v>1.5169611301222814</v>
      </c>
    </row>
    <row r="228" spans="1:7">
      <c r="A228" s="1">
        <v>4</v>
      </c>
      <c r="B228" s="18">
        <f t="shared" si="23"/>
        <v>7.4976887257844833</v>
      </c>
      <c r="G228">
        <f t="shared" si="22"/>
        <v>2.002651351786382</v>
      </c>
    </row>
    <row r="229" spans="1:7">
      <c r="A229" s="1">
        <v>4</v>
      </c>
      <c r="B229" s="18">
        <f t="shared" si="23"/>
        <v>7.2559400135217658</v>
      </c>
      <c r="G229">
        <f t="shared" si="22"/>
        <v>2.3671013758519961</v>
      </c>
    </row>
    <row r="230" spans="1:7">
      <c r="A230" s="1">
        <v>4</v>
      </c>
      <c r="B230" s="18">
        <f t="shared" si="23"/>
        <v>7.0141913012590482</v>
      </c>
      <c r="G230">
        <f t="shared" si="22"/>
        <v>2.6606090525568837</v>
      </c>
    </row>
    <row r="231" spans="1:7">
      <c r="A231" s="1">
        <v>4</v>
      </c>
      <c r="B231" s="18">
        <f t="shared" si="23"/>
        <v>6.7724425889963307</v>
      </c>
      <c r="G231">
        <f t="shared" si="22"/>
        <v>2.9047594147835203</v>
      </c>
    </row>
    <row r="232" spans="1:7">
      <c r="A232" s="1">
        <v>8</v>
      </c>
      <c r="B232" s="18">
        <f t="shared" si="23"/>
        <v>6.2889451644708956</v>
      </c>
      <c r="G232">
        <f t="shared" si="22"/>
        <v>3.2870269352320691</v>
      </c>
    </row>
    <row r="233" spans="1:7">
      <c r="A233" s="1">
        <v>8</v>
      </c>
      <c r="B233" s="18">
        <f t="shared" si="23"/>
        <v>5.8054477399454605</v>
      </c>
      <c r="G233">
        <f t="shared" si="22"/>
        <v>3.564256636251562</v>
      </c>
    </row>
    <row r="234" spans="1:7">
      <c r="A234" s="1">
        <v>8</v>
      </c>
      <c r="B234" s="18">
        <f t="shared" si="23"/>
        <v>5.3219503154200254</v>
      </c>
      <c r="G234">
        <f t="shared" si="22"/>
        <v>3.7597559955587565</v>
      </c>
    </row>
    <row r="235" spans="1:7">
      <c r="A235" s="1">
        <v>8</v>
      </c>
      <c r="B235" s="18">
        <f t="shared" si="23"/>
        <v>4.8384528908945903</v>
      </c>
      <c r="G235">
        <f t="shared" si="22"/>
        <v>3.8858802611726562</v>
      </c>
    </row>
    <row r="236" spans="1:7">
      <c r="A236" s="1">
        <v>8</v>
      </c>
      <c r="B236" s="18">
        <f t="shared" si="23"/>
        <v>4.3549554663691552</v>
      </c>
      <c r="G236">
        <f t="shared" si="22"/>
        <v>3.9492817249668413</v>
      </c>
    </row>
    <row r="237" spans="1:7">
      <c r="A237" s="1">
        <v>8</v>
      </c>
      <c r="B237" s="18">
        <f t="shared" si="23"/>
        <v>3.8714580418437201</v>
      </c>
      <c r="G237">
        <f t="shared" si="22"/>
        <v>3.9529795551074396</v>
      </c>
    </row>
    <row r="238" spans="1:7">
      <c r="A238" s="1">
        <v>8</v>
      </c>
      <c r="B238" s="18">
        <f t="shared" si="23"/>
        <v>3.387960617318285</v>
      </c>
      <c r="G238">
        <f t="shared" si="22"/>
        <v>3.8971437058430749</v>
      </c>
    </row>
    <row r="239" spans="1:7">
      <c r="A239" s="1">
        <v>8</v>
      </c>
      <c r="B239" s="18">
        <f t="shared" si="23"/>
        <v>2.9044631927928499</v>
      </c>
      <c r="G239">
        <f t="shared" si="22"/>
        <v>3.7791363095079968</v>
      </c>
    </row>
    <row r="240" spans="1:7">
      <c r="A240" s="1">
        <v>8</v>
      </c>
      <c r="B240" s="18">
        <f t="shared" si="23"/>
        <v>2.4209657682674148</v>
      </c>
      <c r="G240">
        <f t="shared" si="22"/>
        <v>3.5928364711806311</v>
      </c>
    </row>
    <row r="241" spans="1:7">
      <c r="A241" s="1">
        <v>8</v>
      </c>
      <c r="B241" s="18">
        <f t="shared" si="23"/>
        <v>1.9374683437419797</v>
      </c>
      <c r="G241">
        <f t="shared" si="22"/>
        <v>3.3267908038234388</v>
      </c>
    </row>
    <row r="242" spans="1:7">
      <c r="A242" s="1">
        <v>8</v>
      </c>
      <c r="B242" s="18">
        <f t="shared" si="23"/>
        <v>1.4539709192165446</v>
      </c>
      <c r="G242">
        <f t="shared" si="22"/>
        <v>2.9595710292400916</v>
      </c>
    </row>
    <row r="243" spans="1:7">
      <c r="A243" s="1">
        <v>4</v>
      </c>
      <c r="B243" s="18">
        <f t="shared" si="23"/>
        <v>1.2122222069538271</v>
      </c>
      <c r="G243">
        <f t="shared" si="22"/>
        <v>2.7257100304015713</v>
      </c>
    </row>
    <row r="244" spans="1:7">
      <c r="A244" s="1">
        <v>4</v>
      </c>
      <c r="B244" s="18">
        <f t="shared" si="23"/>
        <v>0.97047349469110955</v>
      </c>
      <c r="G244">
        <f t="shared" si="22"/>
        <v>2.4460263250392154</v>
      </c>
    </row>
    <row r="245" spans="1:7">
      <c r="A245" s="1">
        <v>4</v>
      </c>
      <c r="B245" s="18">
        <f t="shared" si="23"/>
        <v>0.728724782428392</v>
      </c>
      <c r="G245">
        <f t="shared" si="22"/>
        <v>2.1023105184478816</v>
      </c>
    </row>
    <row r="246" spans="1:7">
      <c r="A246" s="1">
        <v>4</v>
      </c>
      <c r="B246" s="18">
        <f t="shared" si="23"/>
        <v>0.48697607016567446</v>
      </c>
      <c r="G246">
        <f t="shared" si="22"/>
        <v>1.6551402869264549</v>
      </c>
    </row>
    <row r="247" spans="1:7">
      <c r="A247" s="1">
        <v>2</v>
      </c>
      <c r="B247" s="18">
        <f t="shared" si="23"/>
        <v>0.36610171403431568</v>
      </c>
      <c r="G247">
        <f t="shared" si="22"/>
        <v>1.3621848135299666</v>
      </c>
    </row>
    <row r="248" spans="1:7">
      <c r="A248" s="1">
        <v>2</v>
      </c>
      <c r="B248" s="18">
        <f t="shared" si="23"/>
        <v>0.24522735790295691</v>
      </c>
      <c r="G248">
        <f t="shared" si="22"/>
        <v>0.97076482377350837</v>
      </c>
    </row>
    <row r="249" spans="1:7">
      <c r="A249" s="1">
        <v>1</v>
      </c>
      <c r="B249" s="18">
        <f t="shared" si="23"/>
        <v>0.18479017983727752</v>
      </c>
      <c r="G249">
        <f t="shared" si="22"/>
        <v>0.68908985192829042</v>
      </c>
    </row>
    <row r="250" spans="1:7">
      <c r="A250" s="1">
        <f>SUM(A225:A249)</f>
        <v>130</v>
      </c>
      <c r="B250" s="18">
        <f t="shared" si="23"/>
        <v>0.12435300177159681</v>
      </c>
      <c r="G250">
        <f t="shared" si="22"/>
        <v>0</v>
      </c>
    </row>
    <row r="251" spans="1:7">
      <c r="A251" s="1">
        <v>1</v>
      </c>
      <c r="B251" s="18">
        <f t="shared" si="23"/>
        <v>0.18479017983727619</v>
      </c>
      <c r="G251">
        <f t="shared" ref="G251:G276" si="24">-SQRT(POWER((1/SINH(G$6)),2)-POWER(($B251-COSH(G$6)/SINH(G$6)),2))</f>
        <v>-0.68908985192828265</v>
      </c>
    </row>
    <row r="252" spans="1:7">
      <c r="A252" s="1">
        <v>1</v>
      </c>
      <c r="B252" s="18">
        <f t="shared" si="23"/>
        <v>0.24522735790295558</v>
      </c>
      <c r="G252">
        <f t="shared" si="24"/>
        <v>-0.97076482377350293</v>
      </c>
    </row>
    <row r="253" spans="1:7">
      <c r="A253" s="1">
        <v>2</v>
      </c>
      <c r="B253" s="18">
        <f t="shared" si="23"/>
        <v>0.36610171403431435</v>
      </c>
      <c r="G253">
        <f t="shared" si="24"/>
        <v>-1.3621848135299632</v>
      </c>
    </row>
    <row r="254" spans="1:7">
      <c r="A254" s="1">
        <v>2</v>
      </c>
      <c r="B254" s="18">
        <f t="shared" si="23"/>
        <v>0.48697607016567312</v>
      </c>
      <c r="G254">
        <f t="shared" si="24"/>
        <v>-1.6551402869264522</v>
      </c>
    </row>
    <row r="255" spans="1:7">
      <c r="A255" s="1">
        <v>4</v>
      </c>
      <c r="B255" s="18">
        <f t="shared" si="23"/>
        <v>0.72872478242839067</v>
      </c>
      <c r="C255" s="12"/>
      <c r="D255" s="12"/>
      <c r="E255" s="12"/>
      <c r="F255" s="12"/>
      <c r="G255">
        <f t="shared" si="24"/>
        <v>-2.1023105184478794</v>
      </c>
    </row>
    <row r="256" spans="1:7">
      <c r="A256" s="1">
        <v>4</v>
      </c>
      <c r="B256" s="18">
        <f t="shared" si="23"/>
        <v>0.97047349469110822</v>
      </c>
      <c r="G256">
        <f t="shared" si="24"/>
        <v>-2.446026325039214</v>
      </c>
    </row>
    <row r="257" spans="1:7">
      <c r="A257" s="1">
        <v>4</v>
      </c>
      <c r="B257" s="18">
        <f t="shared" si="23"/>
        <v>1.2122222069538258</v>
      </c>
      <c r="G257">
        <f t="shared" si="24"/>
        <v>-2.72571003040157</v>
      </c>
    </row>
    <row r="258" spans="1:7">
      <c r="A258" s="1">
        <v>4</v>
      </c>
      <c r="B258" s="18">
        <f t="shared" si="23"/>
        <v>1.4539709192165433</v>
      </c>
      <c r="G258">
        <f t="shared" si="24"/>
        <v>-2.9595710292400903</v>
      </c>
    </row>
    <row r="259" spans="1:7">
      <c r="A259" s="1">
        <v>8</v>
      </c>
      <c r="B259" s="18">
        <f t="shared" si="23"/>
        <v>1.9374683437419784</v>
      </c>
      <c r="G259">
        <f t="shared" si="24"/>
        <v>-3.3267908038234375</v>
      </c>
    </row>
    <row r="260" spans="1:7">
      <c r="A260" s="1">
        <v>8</v>
      </c>
      <c r="B260" s="18">
        <f t="shared" si="23"/>
        <v>2.4209657682674135</v>
      </c>
      <c r="G260">
        <f t="shared" si="24"/>
        <v>-3.5928364711806307</v>
      </c>
    </row>
    <row r="261" spans="1:7">
      <c r="A261" s="1">
        <v>8</v>
      </c>
      <c r="B261" s="18">
        <f t="shared" si="23"/>
        <v>2.9044631927928486</v>
      </c>
      <c r="G261">
        <f t="shared" si="24"/>
        <v>-3.7791363095079964</v>
      </c>
    </row>
    <row r="262" spans="1:7">
      <c r="A262" s="1">
        <v>8</v>
      </c>
      <c r="B262" s="18">
        <f t="shared" si="23"/>
        <v>3.3879606173182837</v>
      </c>
      <c r="G262">
        <f t="shared" si="24"/>
        <v>-3.8971437058430745</v>
      </c>
    </row>
    <row r="263" spans="1:7">
      <c r="A263" s="1">
        <v>8</v>
      </c>
      <c r="B263" s="18">
        <f t="shared" si="23"/>
        <v>3.8714580418437188</v>
      </c>
      <c r="G263">
        <f t="shared" si="24"/>
        <v>-3.9529795551074396</v>
      </c>
    </row>
    <row r="264" spans="1:7">
      <c r="A264" s="1">
        <v>8</v>
      </c>
      <c r="B264" s="18">
        <f t="shared" si="23"/>
        <v>4.3549554663691543</v>
      </c>
      <c r="G264">
        <f t="shared" si="24"/>
        <v>-3.9492817249668417</v>
      </c>
    </row>
    <row r="265" spans="1:7">
      <c r="A265" s="1">
        <v>8</v>
      </c>
      <c r="B265" s="18">
        <f t="shared" si="23"/>
        <v>4.8384528908945894</v>
      </c>
      <c r="G265">
        <f t="shared" si="24"/>
        <v>-3.8858802611726566</v>
      </c>
    </row>
    <row r="266" spans="1:7">
      <c r="A266" s="1">
        <v>8</v>
      </c>
      <c r="B266" s="18">
        <f t="shared" si="23"/>
        <v>5.3219503154200245</v>
      </c>
      <c r="G266">
        <f t="shared" si="24"/>
        <v>-3.7597559955587565</v>
      </c>
    </row>
    <row r="267" spans="1:7">
      <c r="A267" s="1">
        <v>8</v>
      </c>
      <c r="B267" s="18">
        <f t="shared" si="23"/>
        <v>5.8054477399454596</v>
      </c>
      <c r="G267">
        <f t="shared" si="24"/>
        <v>-3.5642566362515629</v>
      </c>
    </row>
    <row r="268" spans="1:7">
      <c r="A268" s="1">
        <v>8</v>
      </c>
      <c r="B268" s="18">
        <f t="shared" si="23"/>
        <v>6.2889451644708947</v>
      </c>
      <c r="G268">
        <f t="shared" si="24"/>
        <v>-3.2870269352320696</v>
      </c>
    </row>
    <row r="269" spans="1:7">
      <c r="A269" s="1">
        <v>8</v>
      </c>
      <c r="B269" s="18">
        <f t="shared" si="23"/>
        <v>6.7724425889963298</v>
      </c>
      <c r="G269">
        <f t="shared" si="24"/>
        <v>-2.9047594147835212</v>
      </c>
    </row>
    <row r="270" spans="1:7">
      <c r="A270" s="1">
        <v>4</v>
      </c>
      <c r="B270" s="18">
        <f t="shared" si="23"/>
        <v>7.0141913012590473</v>
      </c>
      <c r="G270">
        <f t="shared" si="24"/>
        <v>-2.6606090525568851</v>
      </c>
    </row>
    <row r="271" spans="1:7">
      <c r="A271" s="1">
        <v>4</v>
      </c>
      <c r="B271" s="18">
        <f t="shared" si="23"/>
        <v>7.2559400135217649</v>
      </c>
      <c r="G271">
        <f t="shared" si="24"/>
        <v>-2.3671013758519974</v>
      </c>
    </row>
    <row r="272" spans="1:7">
      <c r="A272" s="1">
        <v>4</v>
      </c>
      <c r="B272" s="18">
        <f t="shared" si="23"/>
        <v>7.4976887257844824</v>
      </c>
      <c r="G272">
        <f t="shared" si="24"/>
        <v>-2.0026513517863838</v>
      </c>
    </row>
    <row r="273" spans="1:9">
      <c r="A273" s="1">
        <v>4</v>
      </c>
      <c r="B273" s="18">
        <f t="shared" si="23"/>
        <v>7.7394374380472</v>
      </c>
      <c r="G273">
        <f t="shared" si="24"/>
        <v>-1.5169611301222832</v>
      </c>
    </row>
    <row r="274" spans="1:9">
      <c r="A274" s="1">
        <v>2</v>
      </c>
      <c r="B274" s="18">
        <f t="shared" si="23"/>
        <v>7.8603117941785587</v>
      </c>
      <c r="G274">
        <f t="shared" si="24"/>
        <v>-1.1843219820371431</v>
      </c>
    </row>
    <row r="275" spans="1:9">
      <c r="A275" s="1">
        <v>2</v>
      </c>
      <c r="B275" s="18">
        <f t="shared" si="23"/>
        <v>7.9811861503099175</v>
      </c>
      <c r="G275">
        <f t="shared" si="24"/>
        <v>-0.68908985192829297</v>
      </c>
    </row>
    <row r="276" spans="1:9">
      <c r="A276" s="1">
        <v>1</v>
      </c>
      <c r="B276" s="18">
        <f t="shared" si="23"/>
        <v>8.0416233283755965</v>
      </c>
      <c r="G276">
        <f t="shared" si="24"/>
        <v>-1.3328003749250113E-7</v>
      </c>
    </row>
    <row r="277" spans="1:9">
      <c r="B277" s="18">
        <f t="shared" si="23"/>
        <v>0</v>
      </c>
      <c r="F277" s="12"/>
    </row>
    <row r="278" spans="1:9">
      <c r="A278" s="1">
        <v>0</v>
      </c>
      <c r="B278" s="18">
        <f t="shared" si="23"/>
        <v>4.082988165073596</v>
      </c>
      <c r="C278" s="21"/>
      <c r="D278" s="21"/>
      <c r="H278">
        <f t="shared" ref="H278:H304" si="25">SQRT(POWER((1/SINH(H$6)),2)-POWER(($B278-COSH(H$6)/SINH(H$6)),2))</f>
        <v>2.1073424255447017E-8</v>
      </c>
    </row>
    <row r="279" spans="1:9">
      <c r="A279" s="1">
        <v>1</v>
      </c>
      <c r="B279" s="18">
        <f t="shared" si="23"/>
        <v>4.0536899245951998</v>
      </c>
      <c r="C279" s="21"/>
      <c r="D279" s="21"/>
      <c r="H279">
        <f t="shared" si="25"/>
        <v>0.33405133792112118</v>
      </c>
    </row>
    <row r="280" spans="1:9">
      <c r="A280" s="1">
        <v>2</v>
      </c>
      <c r="B280" s="18">
        <f t="shared" si="23"/>
        <v>3.9950934436384076</v>
      </c>
      <c r="C280" s="21"/>
      <c r="D280" s="21"/>
      <c r="H280">
        <f t="shared" si="25"/>
        <v>0.57412591626741005</v>
      </c>
    </row>
    <row r="281" spans="1:9">
      <c r="A281" s="1">
        <v>2</v>
      </c>
      <c r="B281" s="18">
        <f t="shared" si="23"/>
        <v>3.9364969626816153</v>
      </c>
      <c r="C281" s="21"/>
      <c r="D281" s="21"/>
      <c r="H281">
        <f t="shared" si="25"/>
        <v>0.73537999968169887</v>
      </c>
    </row>
    <row r="282" spans="1:9">
      <c r="A282" s="1">
        <v>4</v>
      </c>
      <c r="B282" s="18">
        <f t="shared" si="23"/>
        <v>3.8193040007680308</v>
      </c>
      <c r="C282" s="21"/>
      <c r="D282" s="21"/>
      <c r="H282">
        <f t="shared" si="25"/>
        <v>0.97082892975676283</v>
      </c>
    </row>
    <row r="283" spans="1:9">
      <c r="A283" s="1">
        <v>4</v>
      </c>
      <c r="B283" s="18">
        <f t="shared" si="23"/>
        <v>3.7021110388544463</v>
      </c>
      <c r="C283" s="21"/>
      <c r="D283" s="21"/>
      <c r="H283">
        <f t="shared" si="25"/>
        <v>1.1475040292431702</v>
      </c>
    </row>
    <row r="284" spans="1:9">
      <c r="A284" s="1">
        <v>4</v>
      </c>
      <c r="B284" s="18">
        <f t="shared" si="23"/>
        <v>3.5849180769408617</v>
      </c>
      <c r="C284" s="21"/>
      <c r="D284" s="21"/>
      <c r="H284">
        <f t="shared" si="25"/>
        <v>1.289788278269655</v>
      </c>
    </row>
    <row r="285" spans="1:9">
      <c r="A285" s="1">
        <v>4</v>
      </c>
      <c r="B285" s="18">
        <f t="shared" si="23"/>
        <v>3.4677251150272772</v>
      </c>
      <c r="C285" s="21"/>
      <c r="D285" s="21"/>
      <c r="H285">
        <f t="shared" si="25"/>
        <v>1.4081454923942107</v>
      </c>
    </row>
    <row r="286" spans="1:9">
      <c r="A286" s="1">
        <v>8</v>
      </c>
      <c r="B286" s="18">
        <f t="shared" si="23"/>
        <v>3.2333391912001086</v>
      </c>
      <c r="C286" s="21"/>
      <c r="D286" s="21"/>
      <c r="H286">
        <f t="shared" si="25"/>
        <v>1.5934580119332691</v>
      </c>
    </row>
    <row r="287" spans="1:9">
      <c r="A287" s="1">
        <v>8</v>
      </c>
      <c r="B287" s="18">
        <f t="shared" si="23"/>
        <v>2.99895326737294</v>
      </c>
      <c r="C287" s="21"/>
      <c r="D287" s="21"/>
      <c r="E287" s="12"/>
      <c r="F287" s="12"/>
      <c r="G287" s="12"/>
      <c r="H287">
        <f t="shared" si="25"/>
        <v>1.7278511571492168</v>
      </c>
      <c r="I287" s="12"/>
    </row>
    <row r="288" spans="1:9">
      <c r="A288" s="1">
        <v>8</v>
      </c>
      <c r="B288" s="18">
        <f t="shared" si="23"/>
        <v>2.7645673435457714</v>
      </c>
      <c r="C288" s="21"/>
      <c r="D288" s="21"/>
      <c r="E288" s="12"/>
      <c r="F288" s="12"/>
      <c r="G288" s="12"/>
      <c r="H288">
        <f t="shared" si="25"/>
        <v>1.8226237363078586</v>
      </c>
      <c r="I288" s="12"/>
    </row>
    <row r="289" spans="1:8">
      <c r="A289" s="1">
        <v>8</v>
      </c>
      <c r="B289" s="18">
        <f t="shared" si="23"/>
        <v>2.5301814197186028</v>
      </c>
      <c r="C289" s="21"/>
      <c r="D289" s="21"/>
      <c r="H289">
        <f t="shared" si="25"/>
        <v>1.883765225410831</v>
      </c>
    </row>
    <row r="290" spans="1:8">
      <c r="A290" s="1">
        <v>8</v>
      </c>
      <c r="B290" s="18">
        <f t="shared" ref="B290:B353" si="26">-B74</f>
        <v>2.2957954958914342</v>
      </c>
      <c r="C290" s="21"/>
      <c r="D290" s="21"/>
      <c r="H290">
        <f t="shared" si="25"/>
        <v>1.9145004680607389</v>
      </c>
    </row>
    <row r="291" spans="1:8">
      <c r="A291" s="1">
        <v>8</v>
      </c>
      <c r="B291" s="18">
        <f t="shared" si="26"/>
        <v>2.0614095720642656</v>
      </c>
      <c r="C291" s="21"/>
      <c r="D291" s="21"/>
      <c r="H291">
        <f t="shared" si="25"/>
        <v>1.9162930718879687</v>
      </c>
    </row>
    <row r="292" spans="1:8">
      <c r="A292" s="1">
        <v>8</v>
      </c>
      <c r="B292" s="18">
        <f t="shared" si="26"/>
        <v>1.827023648237097</v>
      </c>
      <c r="C292" s="21"/>
      <c r="D292" s="21"/>
      <c r="H292">
        <f t="shared" si="25"/>
        <v>1.8892254259220196</v>
      </c>
    </row>
    <row r="293" spans="1:8">
      <c r="A293" s="1">
        <v>8</v>
      </c>
      <c r="B293" s="18">
        <f t="shared" si="26"/>
        <v>1.5926377244099283</v>
      </c>
      <c r="C293" s="21"/>
      <c r="D293" s="21"/>
      <c r="H293">
        <f t="shared" si="25"/>
        <v>1.8320187662679697</v>
      </c>
    </row>
    <row r="294" spans="1:8">
      <c r="A294" s="1">
        <v>8</v>
      </c>
      <c r="B294" s="18">
        <f t="shared" si="26"/>
        <v>1.3582518005827597</v>
      </c>
      <c r="C294" s="21"/>
      <c r="D294" s="21"/>
      <c r="H294">
        <f t="shared" si="25"/>
        <v>1.741705855587895</v>
      </c>
    </row>
    <row r="295" spans="1:8">
      <c r="A295" s="1">
        <v>8</v>
      </c>
      <c r="B295" s="18">
        <f t="shared" si="26"/>
        <v>1.1238658767555911</v>
      </c>
      <c r="C295" s="21"/>
      <c r="D295" s="21"/>
      <c r="H295">
        <f t="shared" si="25"/>
        <v>1.6127344146646336</v>
      </c>
    </row>
    <row r="296" spans="1:8">
      <c r="A296" s="1">
        <v>8</v>
      </c>
      <c r="B296" s="18">
        <f t="shared" si="26"/>
        <v>0.88947995292842252</v>
      </c>
      <c r="C296" s="21"/>
      <c r="D296" s="21"/>
      <c r="H296">
        <f t="shared" si="25"/>
        <v>1.4347166181938384</v>
      </c>
    </row>
    <row r="297" spans="1:8">
      <c r="A297" s="1">
        <v>4</v>
      </c>
      <c r="B297" s="18">
        <f t="shared" si="26"/>
        <v>0.77228699101483822</v>
      </c>
      <c r="C297" s="21"/>
      <c r="D297" s="21"/>
      <c r="H297">
        <f t="shared" si="25"/>
        <v>1.3213473974297112</v>
      </c>
    </row>
    <row r="298" spans="1:8">
      <c r="A298" s="1">
        <v>4</v>
      </c>
      <c r="B298" s="18">
        <f t="shared" si="26"/>
        <v>0.65509402910125392</v>
      </c>
      <c r="C298" s="21"/>
      <c r="D298" s="21"/>
      <c r="H298">
        <f t="shared" si="25"/>
        <v>1.1857646200755105</v>
      </c>
    </row>
    <row r="299" spans="1:8">
      <c r="A299" s="1">
        <v>4</v>
      </c>
      <c r="B299" s="18">
        <f t="shared" si="26"/>
        <v>0.53790106718766961</v>
      </c>
      <c r="C299" s="21"/>
      <c r="D299" s="21"/>
      <c r="H299">
        <f t="shared" si="25"/>
        <v>1.0191408848178016</v>
      </c>
    </row>
    <row r="300" spans="1:8">
      <c r="A300" s="1">
        <v>4</v>
      </c>
      <c r="B300" s="18">
        <f t="shared" si="26"/>
        <v>0.42070810527408531</v>
      </c>
      <c r="C300" s="21"/>
      <c r="D300" s="21"/>
      <c r="H300">
        <f t="shared" si="25"/>
        <v>0.80236536026142435</v>
      </c>
    </row>
    <row r="301" spans="1:8">
      <c r="A301" s="1">
        <v>2</v>
      </c>
      <c r="B301" s="18">
        <f t="shared" si="26"/>
        <v>0.36211162431729316</v>
      </c>
      <c r="C301" s="21"/>
      <c r="D301" s="21"/>
      <c r="H301">
        <f t="shared" si="25"/>
        <v>0.66034880383476324</v>
      </c>
    </row>
    <row r="302" spans="1:8">
      <c r="A302" s="1">
        <v>2</v>
      </c>
      <c r="B302" s="18">
        <f t="shared" si="26"/>
        <v>0.30351514336050101</v>
      </c>
      <c r="C302" s="21"/>
      <c r="D302" s="21"/>
      <c r="H302">
        <f t="shared" si="25"/>
        <v>0.47059942514151182</v>
      </c>
    </row>
    <row r="303" spans="1:8">
      <c r="A303" s="1">
        <v>1</v>
      </c>
      <c r="B303" s="18">
        <f t="shared" si="26"/>
        <v>0.27421690288210493</v>
      </c>
      <c r="C303" s="21"/>
      <c r="D303" s="21"/>
      <c r="H303">
        <f t="shared" si="25"/>
        <v>0.33405133792112052</v>
      </c>
    </row>
    <row r="304" spans="1:8">
      <c r="A304" s="1">
        <f>SUM(A279:A303)</f>
        <v>130</v>
      </c>
      <c r="B304" s="18">
        <f t="shared" si="26"/>
        <v>0.24491866240370874</v>
      </c>
      <c r="C304" s="21"/>
      <c r="D304" s="21"/>
      <c r="H304">
        <f t="shared" si="25"/>
        <v>0</v>
      </c>
    </row>
    <row r="305" spans="1:8">
      <c r="A305" s="1">
        <v>1</v>
      </c>
      <c r="B305" s="18">
        <f t="shared" si="26"/>
        <v>0.27421690288210482</v>
      </c>
      <c r="C305" s="21"/>
      <c r="D305" s="21"/>
      <c r="H305">
        <f t="shared" ref="H305:H330" si="27">-SQRT(POWER((1/SINH(H$6)),2)-POWER(($B305-COSH(H$6)/SINH(H$6)),2))</f>
        <v>-0.33405133792112052</v>
      </c>
    </row>
    <row r="306" spans="1:8">
      <c r="A306" s="1">
        <v>1</v>
      </c>
      <c r="B306" s="18">
        <f t="shared" si="26"/>
        <v>0.30351514336050089</v>
      </c>
      <c r="C306" s="21"/>
      <c r="D306" s="21"/>
      <c r="H306">
        <f t="shared" si="27"/>
        <v>-0.47059942514151087</v>
      </c>
    </row>
    <row r="307" spans="1:8">
      <c r="A307" s="1">
        <v>2</v>
      </c>
      <c r="B307" s="18">
        <f t="shared" si="26"/>
        <v>0.36211162431729305</v>
      </c>
      <c r="C307" s="21"/>
      <c r="D307" s="21"/>
      <c r="H307">
        <f t="shared" si="27"/>
        <v>-0.66034880383476324</v>
      </c>
    </row>
    <row r="308" spans="1:8">
      <c r="A308" s="1">
        <v>2</v>
      </c>
      <c r="B308" s="18">
        <f t="shared" si="26"/>
        <v>0.4207081052740852</v>
      </c>
      <c r="C308" s="21"/>
      <c r="D308" s="21"/>
      <c r="H308">
        <f t="shared" si="27"/>
        <v>-0.80236536026142435</v>
      </c>
    </row>
    <row r="309" spans="1:8">
      <c r="A309" s="1">
        <v>4</v>
      </c>
      <c r="B309" s="18">
        <f t="shared" si="26"/>
        <v>0.5379010671876695</v>
      </c>
      <c r="C309" s="21"/>
      <c r="D309" s="21"/>
      <c r="H309">
        <f t="shared" si="27"/>
        <v>-1.0191408848178012</v>
      </c>
    </row>
    <row r="310" spans="1:8">
      <c r="A310" s="1">
        <v>4</v>
      </c>
      <c r="B310" s="18">
        <f t="shared" si="26"/>
        <v>0.65509402910125381</v>
      </c>
      <c r="C310" s="21"/>
      <c r="D310" s="21"/>
      <c r="H310">
        <f t="shared" si="27"/>
        <v>-1.1857646200755105</v>
      </c>
    </row>
    <row r="311" spans="1:8">
      <c r="A311" s="1">
        <v>4</v>
      </c>
      <c r="B311" s="18">
        <f t="shared" si="26"/>
        <v>0.77228699101483811</v>
      </c>
      <c r="C311" s="21"/>
      <c r="D311" s="21"/>
      <c r="H311">
        <f t="shared" si="27"/>
        <v>-1.321347397429711</v>
      </c>
    </row>
    <row r="312" spans="1:8">
      <c r="A312" s="1">
        <v>4</v>
      </c>
      <c r="B312" s="18">
        <f t="shared" si="26"/>
        <v>0.88947995292842241</v>
      </c>
      <c r="C312" s="21"/>
      <c r="D312" s="21"/>
      <c r="H312">
        <f t="shared" si="27"/>
        <v>-1.4347166181938384</v>
      </c>
    </row>
    <row r="313" spans="1:8">
      <c r="A313" s="1">
        <v>8</v>
      </c>
      <c r="B313" s="18">
        <f t="shared" si="26"/>
        <v>1.1238658767555911</v>
      </c>
      <c r="C313" s="21"/>
      <c r="D313" s="21"/>
      <c r="H313">
        <f t="shared" si="27"/>
        <v>-1.6127344146646336</v>
      </c>
    </row>
    <row r="314" spans="1:8">
      <c r="A314" s="1">
        <v>8</v>
      </c>
      <c r="B314" s="18">
        <f t="shared" si="26"/>
        <v>1.3582518005827597</v>
      </c>
      <c r="C314" s="21"/>
      <c r="D314" s="21"/>
      <c r="H314">
        <f t="shared" si="27"/>
        <v>-1.741705855587895</v>
      </c>
    </row>
    <row r="315" spans="1:8">
      <c r="A315" s="1">
        <v>8</v>
      </c>
      <c r="B315" s="18">
        <f t="shared" si="26"/>
        <v>1.5926377244099283</v>
      </c>
      <c r="C315" s="21"/>
      <c r="D315" s="21"/>
      <c r="H315">
        <f t="shared" si="27"/>
        <v>-1.8320187662679697</v>
      </c>
    </row>
    <row r="316" spans="1:8">
      <c r="A316" s="1">
        <v>8</v>
      </c>
      <c r="B316" s="18">
        <f t="shared" si="26"/>
        <v>1.827023648237097</v>
      </c>
      <c r="C316" s="21"/>
      <c r="D316" s="21"/>
      <c r="H316">
        <f t="shared" si="27"/>
        <v>-1.8892254259220196</v>
      </c>
    </row>
    <row r="317" spans="1:8">
      <c r="A317" s="1">
        <v>8</v>
      </c>
      <c r="B317" s="18">
        <f t="shared" si="26"/>
        <v>2.0614095720642656</v>
      </c>
      <c r="C317" s="21"/>
      <c r="D317" s="21"/>
      <c r="H317">
        <f t="shared" si="27"/>
        <v>-1.9162930718879687</v>
      </c>
    </row>
    <row r="318" spans="1:8">
      <c r="A318" s="1">
        <v>8</v>
      </c>
      <c r="B318" s="18">
        <f t="shared" si="26"/>
        <v>2.2957954958914342</v>
      </c>
      <c r="C318" s="21"/>
      <c r="D318" s="21"/>
      <c r="H318">
        <f t="shared" si="27"/>
        <v>-1.9145004680607389</v>
      </c>
    </row>
    <row r="319" spans="1:8">
      <c r="A319" s="1">
        <v>8</v>
      </c>
      <c r="B319" s="18">
        <f t="shared" si="26"/>
        <v>2.5301814197186028</v>
      </c>
      <c r="C319" s="21"/>
      <c r="D319" s="21"/>
      <c r="H319">
        <f t="shared" si="27"/>
        <v>-1.883765225410831</v>
      </c>
    </row>
    <row r="320" spans="1:8">
      <c r="A320" s="1">
        <v>8</v>
      </c>
      <c r="B320" s="18">
        <f t="shared" si="26"/>
        <v>2.7645673435457714</v>
      </c>
      <c r="C320" s="21"/>
      <c r="D320" s="21"/>
      <c r="H320">
        <f t="shared" si="27"/>
        <v>-1.8226237363078586</v>
      </c>
    </row>
    <row r="321" spans="1:10">
      <c r="A321" s="1">
        <v>8</v>
      </c>
      <c r="B321" s="18">
        <f t="shared" si="26"/>
        <v>2.99895326737294</v>
      </c>
      <c r="C321" s="21"/>
      <c r="D321" s="21"/>
      <c r="H321">
        <f t="shared" si="27"/>
        <v>-1.7278511571492168</v>
      </c>
    </row>
    <row r="322" spans="1:10">
      <c r="A322" s="1">
        <v>8</v>
      </c>
      <c r="B322" s="18">
        <f t="shared" si="26"/>
        <v>3.2333391912001086</v>
      </c>
      <c r="C322" s="21"/>
      <c r="D322" s="21"/>
      <c r="H322">
        <f t="shared" si="27"/>
        <v>-1.5934580119332691</v>
      </c>
    </row>
    <row r="323" spans="1:10">
      <c r="A323" s="1">
        <v>8</v>
      </c>
      <c r="B323" s="18">
        <f t="shared" si="26"/>
        <v>3.4677251150272772</v>
      </c>
      <c r="C323" s="21"/>
      <c r="D323" s="21"/>
      <c r="H323">
        <f t="shared" si="27"/>
        <v>-1.4081454923942107</v>
      </c>
    </row>
    <row r="324" spans="1:10">
      <c r="A324" s="1">
        <v>4</v>
      </c>
      <c r="B324" s="18">
        <f t="shared" si="26"/>
        <v>3.5849180769408617</v>
      </c>
      <c r="C324" s="21"/>
      <c r="D324" s="21"/>
      <c r="H324">
        <f t="shared" si="27"/>
        <v>-1.289788278269655</v>
      </c>
    </row>
    <row r="325" spans="1:10">
      <c r="A325" s="1">
        <v>4</v>
      </c>
      <c r="B325" s="18">
        <f t="shared" si="26"/>
        <v>3.7021110388544463</v>
      </c>
      <c r="C325" s="21"/>
      <c r="D325" s="21"/>
      <c r="H325">
        <f t="shared" si="27"/>
        <v>-1.1475040292431702</v>
      </c>
    </row>
    <row r="326" spans="1:10">
      <c r="A326" s="1">
        <v>4</v>
      </c>
      <c r="B326" s="18">
        <f t="shared" si="26"/>
        <v>3.8193040007680308</v>
      </c>
      <c r="C326" s="21"/>
      <c r="D326" s="21"/>
      <c r="H326">
        <f t="shared" si="27"/>
        <v>-0.97082892975676283</v>
      </c>
    </row>
    <row r="327" spans="1:10">
      <c r="A327" s="1">
        <v>4</v>
      </c>
      <c r="B327" s="18">
        <f t="shared" si="26"/>
        <v>3.9364969626816153</v>
      </c>
      <c r="C327" s="21"/>
      <c r="D327" s="21"/>
      <c r="H327">
        <f t="shared" si="27"/>
        <v>-0.73537999968169887</v>
      </c>
    </row>
    <row r="328" spans="1:10">
      <c r="A328" s="1">
        <v>2</v>
      </c>
      <c r="B328" s="18">
        <f t="shared" si="26"/>
        <v>3.9950934436384076</v>
      </c>
      <c r="C328" s="21"/>
      <c r="D328" s="21"/>
      <c r="H328">
        <f t="shared" si="27"/>
        <v>-0.57412591626741005</v>
      </c>
    </row>
    <row r="329" spans="1:10">
      <c r="A329" s="1">
        <v>2</v>
      </c>
      <c r="B329" s="18">
        <f t="shared" si="26"/>
        <v>4.0536899245951998</v>
      </c>
      <c r="C329" s="21"/>
      <c r="D329" s="21"/>
      <c r="H329">
        <f t="shared" si="27"/>
        <v>-0.33405133792112118</v>
      </c>
    </row>
    <row r="330" spans="1:10">
      <c r="A330" s="1">
        <v>1</v>
      </c>
      <c r="B330" s="18">
        <f t="shared" si="26"/>
        <v>4.082988165073596</v>
      </c>
      <c r="C330" s="21"/>
      <c r="D330" s="21"/>
      <c r="H330">
        <f t="shared" si="27"/>
        <v>-2.1073424255447017E-8</v>
      </c>
    </row>
    <row r="331" spans="1:10">
      <c r="B331" s="18">
        <f t="shared" si="26"/>
        <v>0</v>
      </c>
      <c r="E331" s="12"/>
    </row>
    <row r="332" spans="1:10">
      <c r="A332" s="1">
        <v>0</v>
      </c>
      <c r="B332" s="18">
        <f t="shared" si="26"/>
        <v>2.1639524137386528</v>
      </c>
      <c r="C332" s="21"/>
      <c r="D332" s="21"/>
      <c r="E332" s="21"/>
      <c r="F332" s="21"/>
      <c r="G332" s="21"/>
      <c r="I332">
        <f t="shared" ref="I332:I358" si="28">SQRT(POWER((1/SINH(I$6)),2)-POWER(($B332-COSH(I$6)/SINH(I$6)),2))</f>
        <v>1.3045440799784118E-3</v>
      </c>
      <c r="J332" s="12"/>
    </row>
    <row r="333" spans="1:10">
      <c r="A333" s="1">
        <v>1</v>
      </c>
      <c r="B333" s="18">
        <f t="shared" si="26"/>
        <v>2.1509612972769836</v>
      </c>
      <c r="C333" s="21"/>
      <c r="D333" s="21"/>
      <c r="E333" s="21"/>
      <c r="F333" s="21"/>
      <c r="G333" s="21"/>
      <c r="I333">
        <f t="shared" si="28"/>
        <v>0.1481271742547873</v>
      </c>
      <c r="J333" s="12"/>
    </row>
    <row r="334" spans="1:10">
      <c r="A334" s="1">
        <v>2</v>
      </c>
      <c r="B334" s="18">
        <f t="shared" si="26"/>
        <v>2.1249790643536457</v>
      </c>
      <c r="C334" s="21"/>
      <c r="D334" s="21"/>
      <c r="E334" s="21"/>
      <c r="F334" s="21"/>
      <c r="G334" s="21"/>
      <c r="I334">
        <f t="shared" si="28"/>
        <v>0.25457604157910596</v>
      </c>
      <c r="J334" s="12"/>
    </row>
    <row r="335" spans="1:10">
      <c r="A335" s="1">
        <v>2</v>
      </c>
      <c r="B335" s="18">
        <f t="shared" si="26"/>
        <v>2.0989968314303078</v>
      </c>
      <c r="C335" s="21"/>
      <c r="D335" s="21"/>
      <c r="E335" s="21"/>
      <c r="F335" s="21"/>
      <c r="G335" s="21"/>
      <c r="I335">
        <f t="shared" si="28"/>
        <v>0.32607684567307121</v>
      </c>
      <c r="J335" s="12"/>
    </row>
    <row r="336" spans="1:10">
      <c r="A336" s="1">
        <v>4</v>
      </c>
      <c r="B336" s="18">
        <f t="shared" si="26"/>
        <v>2.0470323655836316</v>
      </c>
      <c r="C336" s="21"/>
      <c r="D336" s="21"/>
      <c r="E336" s="21"/>
      <c r="F336" s="21"/>
      <c r="G336" s="21"/>
      <c r="I336">
        <f t="shared" si="28"/>
        <v>0.43047641909172185</v>
      </c>
      <c r="J336" s="12"/>
    </row>
    <row r="337" spans="1:10">
      <c r="A337" s="1">
        <v>4</v>
      </c>
      <c r="B337" s="18">
        <f t="shared" si="26"/>
        <v>1.9950678997369553</v>
      </c>
      <c r="C337" s="21"/>
      <c r="D337" s="21"/>
      <c r="E337" s="21"/>
      <c r="F337" s="21"/>
      <c r="G337" s="21"/>
      <c r="I337">
        <f t="shared" si="28"/>
        <v>0.50881546171721515</v>
      </c>
      <c r="J337" s="12"/>
    </row>
    <row r="338" spans="1:10">
      <c r="A338" s="1">
        <v>4</v>
      </c>
      <c r="B338" s="18">
        <f t="shared" si="26"/>
        <v>1.9431034338902791</v>
      </c>
      <c r="C338" s="21"/>
      <c r="D338" s="21"/>
      <c r="E338" s="21"/>
      <c r="F338" s="21"/>
      <c r="G338" s="21"/>
      <c r="I338">
        <f t="shared" si="28"/>
        <v>0.57190540244826604</v>
      </c>
      <c r="J338" s="12"/>
    </row>
    <row r="339" spans="1:10">
      <c r="A339" s="1">
        <v>4</v>
      </c>
      <c r="B339" s="18">
        <f t="shared" si="26"/>
        <v>1.8911389680436028</v>
      </c>
      <c r="C339" s="21"/>
      <c r="D339" s="21"/>
      <c r="E339" s="21"/>
      <c r="F339" s="21"/>
      <c r="G339" s="21"/>
      <c r="I339">
        <f t="shared" si="28"/>
        <v>0.62438593289332089</v>
      </c>
      <c r="J339" s="12"/>
    </row>
    <row r="340" spans="1:10">
      <c r="A340" s="1">
        <v>8</v>
      </c>
      <c r="B340" s="18">
        <f t="shared" si="26"/>
        <v>1.7872100363502506</v>
      </c>
      <c r="C340" s="21"/>
      <c r="D340" s="21"/>
      <c r="E340" s="21"/>
      <c r="F340" s="21"/>
      <c r="G340" s="21"/>
      <c r="I340">
        <f t="shared" si="28"/>
        <v>0.70655499900699814</v>
      </c>
      <c r="J340" s="12"/>
    </row>
    <row r="341" spans="1:10">
      <c r="A341" s="1">
        <v>8</v>
      </c>
      <c r="B341" s="18">
        <f t="shared" si="26"/>
        <v>1.6832811046568983</v>
      </c>
      <c r="C341" s="21"/>
      <c r="D341" s="21"/>
      <c r="E341" s="21"/>
      <c r="F341" s="21"/>
      <c r="G341" s="21"/>
      <c r="I341">
        <f t="shared" si="28"/>
        <v>0.76614600068306338</v>
      </c>
      <c r="J341" s="12"/>
    </row>
    <row r="342" spans="1:10">
      <c r="A342" s="1">
        <v>8</v>
      </c>
      <c r="B342" s="18">
        <f t="shared" si="26"/>
        <v>1.579352172963546</v>
      </c>
      <c r="C342" s="21"/>
      <c r="D342" s="21"/>
      <c r="E342" s="21"/>
      <c r="F342" s="21"/>
      <c r="G342" s="21"/>
      <c r="I342">
        <f t="shared" si="28"/>
        <v>0.80816890339686009</v>
      </c>
      <c r="J342" s="12"/>
    </row>
    <row r="343" spans="1:10">
      <c r="A343" s="1">
        <v>8</v>
      </c>
      <c r="B343" s="18">
        <f t="shared" si="26"/>
        <v>1.4754232412701938</v>
      </c>
      <c r="C343" s="21"/>
      <c r="D343" s="21"/>
      <c r="E343" s="21"/>
      <c r="F343" s="21"/>
      <c r="G343" s="21"/>
      <c r="I343">
        <f t="shared" si="28"/>
        <v>0.83527948184237766</v>
      </c>
      <c r="J343" s="12"/>
    </row>
    <row r="344" spans="1:10">
      <c r="A344" s="1">
        <v>8</v>
      </c>
      <c r="B344" s="18">
        <f t="shared" si="26"/>
        <v>1.3714943095768415</v>
      </c>
      <c r="C344" s="21"/>
      <c r="D344" s="21"/>
      <c r="E344" s="21"/>
      <c r="F344" s="21"/>
      <c r="G344" s="21"/>
      <c r="I344">
        <f t="shared" si="28"/>
        <v>0.84890765308731642</v>
      </c>
      <c r="J344" s="12"/>
    </row>
    <row r="345" spans="1:10">
      <c r="A345" s="1">
        <v>8</v>
      </c>
      <c r="B345" s="18">
        <f t="shared" si="26"/>
        <v>1.2675653778834892</v>
      </c>
      <c r="C345" s="21"/>
      <c r="D345" s="21"/>
      <c r="E345" s="21"/>
      <c r="F345" s="21"/>
      <c r="G345" s="21"/>
      <c r="I345">
        <f t="shared" si="28"/>
        <v>0.8497023881734812</v>
      </c>
      <c r="J345" s="12"/>
    </row>
    <row r="346" spans="1:10">
      <c r="A346" s="1">
        <v>8</v>
      </c>
      <c r="B346" s="18">
        <f t="shared" si="26"/>
        <v>1.163636446190137</v>
      </c>
      <c r="C346" s="21"/>
      <c r="D346" s="21"/>
      <c r="E346" s="21"/>
      <c r="F346" s="21"/>
      <c r="G346" s="21"/>
      <c r="I346">
        <f t="shared" si="28"/>
        <v>0.83770021354860358</v>
      </c>
      <c r="J346" s="12"/>
    </row>
    <row r="347" spans="1:10">
      <c r="A347" s="1">
        <v>8</v>
      </c>
      <c r="B347" s="18">
        <f t="shared" si="26"/>
        <v>1.0597075144967847</v>
      </c>
      <c r="C347" s="21"/>
      <c r="D347" s="21"/>
      <c r="E347" s="21"/>
      <c r="F347" s="21"/>
      <c r="G347" s="21"/>
      <c r="I347">
        <f t="shared" si="28"/>
        <v>0.81233410700597319</v>
      </c>
      <c r="J347" s="12"/>
    </row>
    <row r="348" spans="1:10">
      <c r="A348" s="1">
        <v>8</v>
      </c>
      <c r="B348" s="18">
        <f t="shared" si="26"/>
        <v>0.95577858280343242</v>
      </c>
      <c r="C348" s="21"/>
      <c r="D348" s="21"/>
      <c r="E348" s="21"/>
      <c r="F348" s="21"/>
      <c r="G348" s="21"/>
      <c r="I348">
        <f t="shared" si="28"/>
        <v>0.77228835893412551</v>
      </c>
      <c r="J348" s="12"/>
    </row>
    <row r="349" spans="1:10">
      <c r="A349" s="1">
        <v>8</v>
      </c>
      <c r="B349" s="18">
        <f t="shared" si="26"/>
        <v>0.85184965111008015</v>
      </c>
      <c r="C349" s="21"/>
      <c r="D349" s="21"/>
      <c r="E349" s="21"/>
      <c r="F349" s="21"/>
      <c r="G349" s="21"/>
      <c r="I349">
        <f t="shared" si="28"/>
        <v>0.71510102195374781</v>
      </c>
      <c r="J349" s="12"/>
    </row>
    <row r="350" spans="1:10">
      <c r="A350" s="1">
        <v>8</v>
      </c>
      <c r="B350" s="18">
        <f t="shared" si="26"/>
        <v>0.74792071941672789</v>
      </c>
      <c r="C350" s="21"/>
      <c r="D350" s="21"/>
      <c r="E350" s="21"/>
      <c r="F350" s="21"/>
      <c r="G350" s="21"/>
      <c r="I350">
        <f t="shared" si="28"/>
        <v>0.63616600676834456</v>
      </c>
      <c r="J350" s="12"/>
    </row>
    <row r="351" spans="1:10">
      <c r="A351" s="1">
        <v>4</v>
      </c>
      <c r="B351" s="18">
        <f t="shared" si="26"/>
        <v>0.69595625357005175</v>
      </c>
      <c r="C351" s="21"/>
      <c r="D351" s="21"/>
      <c r="E351" s="21"/>
      <c r="F351" s="21"/>
      <c r="G351" s="21"/>
      <c r="I351">
        <f t="shared" si="28"/>
        <v>0.58589685894322197</v>
      </c>
    </row>
    <row r="352" spans="1:10">
      <c r="A352" s="1">
        <v>4</v>
      </c>
      <c r="B352" s="18">
        <f t="shared" si="26"/>
        <v>0.64399178772337562</v>
      </c>
      <c r="C352" s="21"/>
      <c r="D352" s="21"/>
      <c r="E352" s="21"/>
      <c r="F352" s="21"/>
      <c r="G352" s="21"/>
      <c r="I352">
        <f t="shared" si="28"/>
        <v>0.52577795603279665</v>
      </c>
    </row>
    <row r="353" spans="1:9">
      <c r="A353" s="1">
        <v>4</v>
      </c>
      <c r="B353" s="18">
        <f t="shared" si="26"/>
        <v>0.59202732187669949</v>
      </c>
      <c r="C353" s="21"/>
      <c r="D353" s="21"/>
      <c r="E353" s="21"/>
      <c r="F353" s="21"/>
      <c r="G353" s="21"/>
      <c r="I353">
        <f t="shared" si="28"/>
        <v>0.451895095524455</v>
      </c>
    </row>
    <row r="354" spans="1:9">
      <c r="A354" s="1">
        <v>4</v>
      </c>
      <c r="B354" s="18">
        <f t="shared" ref="B354:B417" si="29">-B138</f>
        <v>0.54006285603002335</v>
      </c>
      <c r="C354" s="21"/>
      <c r="D354" s="21"/>
      <c r="E354" s="21"/>
      <c r="F354" s="21"/>
      <c r="G354" s="21"/>
      <c r="I354">
        <f t="shared" si="28"/>
        <v>0.35577420402078946</v>
      </c>
    </row>
    <row r="355" spans="1:9">
      <c r="A355" s="1">
        <v>2</v>
      </c>
      <c r="B355" s="18">
        <f t="shared" si="29"/>
        <v>0.51408062310668523</v>
      </c>
      <c r="C355" s="21"/>
      <c r="D355" s="21"/>
      <c r="E355" s="21"/>
      <c r="F355" s="21"/>
      <c r="G355" s="21"/>
      <c r="I355">
        <f t="shared" si="28"/>
        <v>0.29280216598816955</v>
      </c>
    </row>
    <row r="356" spans="1:9">
      <c r="A356" s="1">
        <v>2</v>
      </c>
      <c r="B356" s="18">
        <f t="shared" si="29"/>
        <v>0.48809839018334716</v>
      </c>
      <c r="C356" s="21"/>
      <c r="D356" s="21"/>
      <c r="E356" s="21"/>
      <c r="F356" s="21"/>
      <c r="G356" s="21"/>
      <c r="I356">
        <f t="shared" si="28"/>
        <v>0.20866427512330785</v>
      </c>
    </row>
    <row r="357" spans="1:9">
      <c r="A357" s="1">
        <v>1</v>
      </c>
      <c r="B357" s="18">
        <f t="shared" si="29"/>
        <v>0.47510727372167816</v>
      </c>
      <c r="C357" s="21"/>
      <c r="D357" s="21"/>
      <c r="E357" s="21"/>
      <c r="F357" s="21"/>
      <c r="G357" s="21"/>
      <c r="I357">
        <f t="shared" si="28"/>
        <v>0.14811586020632561</v>
      </c>
    </row>
    <row r="358" spans="1:9">
      <c r="A358" s="1">
        <f>SUM(A333:A357)</f>
        <v>130</v>
      </c>
      <c r="B358" s="18">
        <f t="shared" si="29"/>
        <v>0.46211715726000968</v>
      </c>
      <c r="C358" s="21"/>
      <c r="D358" s="21"/>
      <c r="E358" s="21"/>
      <c r="F358" s="21"/>
      <c r="G358" s="21"/>
      <c r="I358">
        <f t="shared" si="28"/>
        <v>0</v>
      </c>
    </row>
    <row r="359" spans="1:9">
      <c r="A359" s="1">
        <v>1</v>
      </c>
      <c r="B359" s="18">
        <f t="shared" si="29"/>
        <v>0.47510827372167874</v>
      </c>
      <c r="C359" s="21"/>
      <c r="D359" s="21"/>
      <c r="E359" s="21"/>
      <c r="F359" s="21"/>
      <c r="G359" s="21"/>
      <c r="I359">
        <f t="shared" ref="I359:I384" si="30">-SQRT(POWER((1/SINH(I$6)),2)-POWER(($B359-COSH(I$6)/SINH(I$6)),2))</f>
        <v>-0.14812151734195922</v>
      </c>
    </row>
    <row r="360" spans="1:9">
      <c r="A360" s="1">
        <v>1</v>
      </c>
      <c r="B360" s="18">
        <f t="shared" si="29"/>
        <v>0.4880993901833478</v>
      </c>
      <c r="C360" s="21"/>
      <c r="D360" s="21"/>
      <c r="E360" s="21"/>
      <c r="F360" s="21"/>
      <c r="G360" s="21"/>
      <c r="I360">
        <f t="shared" si="30"/>
        <v>-0.20866822850047714</v>
      </c>
    </row>
    <row r="361" spans="1:9">
      <c r="A361" s="1">
        <v>2</v>
      </c>
      <c r="B361" s="18">
        <f t="shared" si="29"/>
        <v>0.51408162310668581</v>
      </c>
      <c r="C361" s="21"/>
      <c r="D361" s="21"/>
      <c r="E361" s="21"/>
      <c r="F361" s="21"/>
      <c r="G361" s="21"/>
      <c r="I361">
        <f t="shared" si="30"/>
        <v>-0.29280489462385911</v>
      </c>
    </row>
    <row r="362" spans="1:9">
      <c r="A362" s="1">
        <v>2</v>
      </c>
      <c r="B362" s="18">
        <f t="shared" si="29"/>
        <v>0.54006385603002394</v>
      </c>
      <c r="C362" s="21"/>
      <c r="D362" s="21"/>
      <c r="E362" s="21"/>
      <c r="F362" s="21"/>
      <c r="G362" s="21"/>
      <c r="I362">
        <f t="shared" si="30"/>
        <v>-0.35577637666164158</v>
      </c>
    </row>
    <row r="363" spans="1:9">
      <c r="A363" s="1">
        <v>4</v>
      </c>
      <c r="B363" s="18">
        <f t="shared" si="29"/>
        <v>0.59202832187670007</v>
      </c>
      <c r="C363" s="21"/>
      <c r="D363" s="21"/>
      <c r="E363" s="21"/>
      <c r="F363" s="21"/>
      <c r="G363" s="21"/>
      <c r="I363">
        <f t="shared" si="30"/>
        <v>-0.4518966910411984</v>
      </c>
    </row>
    <row r="364" spans="1:9">
      <c r="A364" s="1">
        <v>4</v>
      </c>
      <c r="B364" s="18">
        <f t="shared" si="29"/>
        <v>0.6439927877233762</v>
      </c>
      <c r="C364" s="21"/>
      <c r="D364" s="21"/>
      <c r="E364" s="21"/>
      <c r="F364" s="21"/>
      <c r="G364" s="21"/>
      <c r="I364">
        <f t="shared" si="30"/>
        <v>-0.52577922851328174</v>
      </c>
    </row>
    <row r="365" spans="1:9">
      <c r="A365" s="1">
        <v>4</v>
      </c>
      <c r="B365" s="18">
        <f t="shared" si="29"/>
        <v>0.69595725357005234</v>
      </c>
      <c r="C365" s="21"/>
      <c r="D365" s="21"/>
      <c r="E365" s="21"/>
      <c r="F365" s="21"/>
      <c r="G365" s="21"/>
      <c r="I365">
        <f t="shared" si="30"/>
        <v>-0.58589791216268927</v>
      </c>
    </row>
    <row r="366" spans="1:9">
      <c r="A366" s="1">
        <v>4</v>
      </c>
      <c r="B366" s="18">
        <f t="shared" si="29"/>
        <v>0.74792171941672847</v>
      </c>
      <c r="C366" s="21"/>
      <c r="D366" s="21"/>
      <c r="E366" s="21"/>
      <c r="F366" s="21"/>
      <c r="G366" s="21"/>
      <c r="I366">
        <f t="shared" si="30"/>
        <v>-0.63616689507998947</v>
      </c>
    </row>
    <row r="367" spans="1:9">
      <c r="A367" s="1">
        <v>8</v>
      </c>
      <c r="B367" s="18">
        <f t="shared" si="29"/>
        <v>0.85185065111008074</v>
      </c>
      <c r="C367" s="21"/>
      <c r="D367" s="21"/>
      <c r="E367" s="21"/>
      <c r="F367" s="21"/>
      <c r="G367" s="21"/>
      <c r="I367">
        <f t="shared" si="30"/>
        <v>-0.71510166687651056</v>
      </c>
    </row>
    <row r="368" spans="1:9">
      <c r="A368" s="1">
        <v>8</v>
      </c>
      <c r="B368" s="18">
        <f t="shared" si="29"/>
        <v>0.955779582803433</v>
      </c>
      <c r="C368" s="21"/>
      <c r="D368" s="21"/>
      <c r="E368" s="21"/>
      <c r="F368" s="21"/>
      <c r="G368" s="21"/>
      <c r="I368">
        <f t="shared" si="30"/>
        <v>-0.77228882152830003</v>
      </c>
    </row>
    <row r="369" spans="1:9">
      <c r="A369" s="1">
        <v>8</v>
      </c>
      <c r="B369" s="18">
        <f t="shared" si="29"/>
        <v>1.0597085144967853</v>
      </c>
      <c r="C369" s="21"/>
      <c r="D369" s="21"/>
      <c r="E369" s="21"/>
      <c r="F369" s="21"/>
      <c r="G369" s="21"/>
      <c r="I369">
        <f t="shared" si="30"/>
        <v>-0.81233441885699653</v>
      </c>
    </row>
    <row r="370" spans="1:9">
      <c r="A370" s="1">
        <v>8</v>
      </c>
      <c r="B370" s="18">
        <f t="shared" si="29"/>
        <v>1.1636374461901375</v>
      </c>
      <c r="C370" s="21"/>
      <c r="D370" s="21"/>
      <c r="E370" s="21"/>
      <c r="F370" s="21"/>
      <c r="G370" s="21"/>
      <c r="I370">
        <f t="shared" si="30"/>
        <v>-0.8377003918920265</v>
      </c>
    </row>
    <row r="371" spans="1:9">
      <c r="A371" s="1">
        <v>8</v>
      </c>
      <c r="B371" s="18">
        <f t="shared" si="29"/>
        <v>1.2675663778834898</v>
      </c>
      <c r="C371" s="21"/>
      <c r="D371" s="21"/>
      <c r="E371" s="21"/>
      <c r="F371" s="21"/>
      <c r="G371" s="21"/>
      <c r="I371">
        <f t="shared" si="30"/>
        <v>-0.84970244168563658</v>
      </c>
    </row>
    <row r="372" spans="1:9">
      <c r="A372" s="1">
        <v>8</v>
      </c>
      <c r="B372" s="18">
        <f t="shared" si="29"/>
        <v>1.3714953095768421</v>
      </c>
      <c r="C372" s="21"/>
      <c r="D372" s="21"/>
      <c r="E372" s="21"/>
      <c r="F372" s="21"/>
      <c r="G372" s="21"/>
      <c r="I372">
        <f t="shared" si="30"/>
        <v>-0.84890758422290435</v>
      </c>
    </row>
    <row r="373" spans="1:9">
      <c r="A373" s="1">
        <v>8</v>
      </c>
      <c r="B373" s="18">
        <f t="shared" si="29"/>
        <v>1.4754242412701943</v>
      </c>
      <c r="C373" s="21"/>
      <c r="D373" s="21"/>
      <c r="E373" s="21"/>
      <c r="F373" s="21"/>
      <c r="G373" s="21"/>
      <c r="I373">
        <f t="shared" si="30"/>
        <v>-0.83527928743023383</v>
      </c>
    </row>
    <row r="374" spans="1:9">
      <c r="A374" s="1">
        <v>8</v>
      </c>
      <c r="B374" s="18">
        <f t="shared" si="29"/>
        <v>1.5793531729635466</v>
      </c>
      <c r="C374" s="21"/>
      <c r="D374" s="21"/>
      <c r="E374" s="21"/>
      <c r="F374" s="21"/>
      <c r="G374" s="21"/>
      <c r="I374">
        <f t="shared" si="30"/>
        <v>-0.80816857386495056</v>
      </c>
    </row>
    <row r="375" spans="1:9">
      <c r="A375" s="1">
        <v>8</v>
      </c>
      <c r="B375" s="18">
        <f t="shared" si="29"/>
        <v>1.6832821046568989</v>
      </c>
      <c r="C375" s="21"/>
      <c r="D375" s="21"/>
      <c r="E375" s="21"/>
      <c r="F375" s="21"/>
      <c r="G375" s="21"/>
      <c r="I375">
        <f t="shared" si="30"/>
        <v>-0.76614551742473436</v>
      </c>
    </row>
    <row r="376" spans="1:9">
      <c r="A376" s="1">
        <v>8</v>
      </c>
      <c r="B376" s="18">
        <f t="shared" si="29"/>
        <v>1.7872110363502511</v>
      </c>
      <c r="C376" s="21"/>
      <c r="D376" s="21"/>
      <c r="E376" s="21"/>
      <c r="F376" s="21"/>
      <c r="G376" s="21"/>
      <c r="I376">
        <f t="shared" si="30"/>
        <v>-0.70655432789791683</v>
      </c>
    </row>
    <row r="377" spans="1:9">
      <c r="A377" s="1">
        <v>8</v>
      </c>
      <c r="B377" s="18">
        <f t="shared" si="29"/>
        <v>1.8911399680436034</v>
      </c>
      <c r="C377" s="21"/>
      <c r="D377" s="21"/>
      <c r="E377" s="21"/>
      <c r="F377" s="21"/>
      <c r="G377" s="21"/>
      <c r="I377">
        <f t="shared" si="30"/>
        <v>-0.62438500701626143</v>
      </c>
    </row>
    <row r="378" spans="1:9">
      <c r="A378" s="1">
        <v>4</v>
      </c>
      <c r="B378" s="18">
        <f t="shared" si="29"/>
        <v>1.9431044338902796</v>
      </c>
      <c r="C378" s="21"/>
      <c r="D378" s="21"/>
      <c r="E378" s="21"/>
      <c r="F378" s="21"/>
      <c r="G378" s="21"/>
      <c r="I378">
        <f t="shared" si="30"/>
        <v>-0.57190430074638854</v>
      </c>
    </row>
    <row r="379" spans="1:9">
      <c r="A379" s="1">
        <v>4</v>
      </c>
      <c r="B379" s="18">
        <f t="shared" si="29"/>
        <v>1.9950688997369559</v>
      </c>
      <c r="C379" s="21"/>
      <c r="D379" s="21"/>
      <c r="E379" s="21"/>
      <c r="F379" s="21"/>
      <c r="G379" s="21"/>
      <c r="I379">
        <f t="shared" si="30"/>
        <v>-0.50881412128229453</v>
      </c>
    </row>
    <row r="380" spans="1:9">
      <c r="A380" s="1">
        <v>4</v>
      </c>
      <c r="B380" s="18">
        <f t="shared" si="29"/>
        <v>2.0470333655836321</v>
      </c>
      <c r="C380" s="21"/>
      <c r="D380" s="21"/>
      <c r="E380" s="21"/>
      <c r="F380" s="21"/>
      <c r="G380" s="21"/>
      <c r="I380">
        <f t="shared" si="30"/>
        <v>-0.43047471400637544</v>
      </c>
    </row>
    <row r="381" spans="1:9">
      <c r="A381" s="1">
        <v>4</v>
      </c>
      <c r="B381" s="18">
        <f t="shared" si="29"/>
        <v>2.0989978314303084</v>
      </c>
      <c r="C381" s="21"/>
      <c r="D381" s="21"/>
      <c r="E381" s="21"/>
      <c r="F381" s="21"/>
      <c r="G381" s="21"/>
      <c r="I381">
        <f t="shared" si="30"/>
        <v>-0.32607443530581653</v>
      </c>
    </row>
    <row r="382" spans="1:9">
      <c r="A382" s="1">
        <v>2</v>
      </c>
      <c r="B382" s="18">
        <f t="shared" si="29"/>
        <v>2.1249800643536463</v>
      </c>
      <c r="C382" s="21"/>
      <c r="D382" s="21"/>
      <c r="E382" s="21"/>
      <c r="F382" s="21"/>
      <c r="G382" s="21"/>
      <c r="I382">
        <f t="shared" si="30"/>
        <v>-0.25457285216127806</v>
      </c>
    </row>
    <row r="383" spans="1:9">
      <c r="A383" s="1">
        <v>2</v>
      </c>
      <c r="B383" s="18">
        <f t="shared" si="29"/>
        <v>2.1509622972769842</v>
      </c>
      <c r="C383" s="21"/>
      <c r="D383" s="21"/>
      <c r="E383" s="21"/>
      <c r="F383" s="21"/>
      <c r="G383" s="21"/>
      <c r="I383">
        <f t="shared" si="30"/>
        <v>-0.14812151734195658</v>
      </c>
    </row>
    <row r="384" spans="1:9">
      <c r="A384" s="1">
        <v>1</v>
      </c>
      <c r="B384" s="18">
        <f t="shared" si="29"/>
        <v>2.1639434137386533</v>
      </c>
      <c r="C384" s="21"/>
      <c r="D384" s="21"/>
      <c r="E384" s="21"/>
      <c r="F384" s="21"/>
      <c r="G384" s="21"/>
      <c r="I384">
        <f t="shared" si="30"/>
        <v>-4.1253196923329875E-3</v>
      </c>
    </row>
    <row r="385" spans="1:10">
      <c r="B385" s="18">
        <f t="shared" si="29"/>
        <v>0</v>
      </c>
    </row>
    <row r="386" spans="1:10">
      <c r="A386" s="1">
        <v>0</v>
      </c>
      <c r="B386" s="18">
        <f t="shared" si="29"/>
        <v>1.313035285499331</v>
      </c>
      <c r="C386" s="21"/>
      <c r="D386" s="21"/>
      <c r="E386" s="21"/>
      <c r="F386" s="21"/>
      <c r="G386" s="21"/>
      <c r="H386" s="21"/>
      <c r="I386" s="21"/>
      <c r="J386">
        <f t="shared" ref="J386:J412" si="31">SQRT(POWER((1/SINH(J$6)),2)-POWER(($B386-COSH(J$6)/SINH(J$6)),2))</f>
        <v>8.3300023432813205E-9</v>
      </c>
    </row>
    <row r="387" spans="1:10">
      <c r="A387" s="1">
        <v>1</v>
      </c>
      <c r="B387" s="18">
        <f t="shared" si="29"/>
        <v>1.308825811228006</v>
      </c>
      <c r="C387" s="21"/>
      <c r="D387" s="21"/>
      <c r="E387" s="21"/>
      <c r="F387" s="21"/>
      <c r="G387" s="21"/>
      <c r="H387" s="21"/>
      <c r="I387" s="21"/>
      <c r="J387">
        <f t="shared" si="31"/>
        <v>4.7995391167519039E-2</v>
      </c>
    </row>
    <row r="388" spans="1:10">
      <c r="A388" s="1">
        <v>2</v>
      </c>
      <c r="B388" s="18">
        <f t="shared" si="29"/>
        <v>1.3004068626853562</v>
      </c>
      <c r="C388" s="21"/>
      <c r="D388" s="21"/>
      <c r="E388" s="21"/>
      <c r="F388" s="21"/>
      <c r="G388" s="21"/>
      <c r="H388" s="21"/>
      <c r="I388" s="21"/>
      <c r="J388">
        <f t="shared" si="31"/>
        <v>8.2488512400961361E-2</v>
      </c>
    </row>
    <row r="389" spans="1:10">
      <c r="A389" s="1">
        <v>2</v>
      </c>
      <c r="B389" s="18">
        <f t="shared" si="29"/>
        <v>1.2919879141427064</v>
      </c>
      <c r="C389" s="21"/>
      <c r="D389" s="21"/>
      <c r="E389" s="21"/>
      <c r="F389" s="21"/>
      <c r="G389" s="21"/>
      <c r="H389" s="21"/>
      <c r="I389" s="21"/>
      <c r="J389">
        <f t="shared" si="31"/>
        <v>0.10565696566623697</v>
      </c>
    </row>
    <row r="390" spans="1:10">
      <c r="A390" s="1">
        <v>4</v>
      </c>
      <c r="B390" s="18">
        <f t="shared" si="29"/>
        <v>1.2751500170574066</v>
      </c>
      <c r="C390" s="21"/>
      <c r="D390" s="21"/>
      <c r="E390" s="21"/>
      <c r="F390" s="21"/>
      <c r="G390" s="21"/>
      <c r="H390" s="21"/>
      <c r="I390" s="21"/>
      <c r="J390">
        <f t="shared" si="31"/>
        <v>0.13948548905803576</v>
      </c>
    </row>
    <row r="391" spans="1:10">
      <c r="A391" s="1">
        <v>4</v>
      </c>
      <c r="B391" s="18">
        <f t="shared" si="29"/>
        <v>1.2583121199721068</v>
      </c>
      <c r="C391" s="21"/>
      <c r="D391" s="21"/>
      <c r="E391" s="21"/>
      <c r="F391" s="21"/>
      <c r="G391" s="21"/>
      <c r="H391" s="21"/>
      <c r="I391" s="21"/>
      <c r="J391">
        <f t="shared" si="31"/>
        <v>0.16486958289876322</v>
      </c>
    </row>
    <row r="392" spans="1:10">
      <c r="A392" s="1">
        <v>4</v>
      </c>
      <c r="B392" s="18">
        <f t="shared" si="29"/>
        <v>1.241474222886807</v>
      </c>
      <c r="C392" s="21"/>
      <c r="D392" s="21"/>
      <c r="E392" s="21"/>
      <c r="F392" s="21"/>
      <c r="G392" s="21"/>
      <c r="H392" s="21"/>
      <c r="I392" s="21"/>
      <c r="J392">
        <f t="shared" si="31"/>
        <v>0.18531251311272695</v>
      </c>
    </row>
    <row r="393" spans="1:10">
      <c r="A393" s="1">
        <v>4</v>
      </c>
      <c r="B393" s="18">
        <f t="shared" si="29"/>
        <v>1.2246363258015072</v>
      </c>
      <c r="C393" s="21"/>
      <c r="D393" s="21"/>
      <c r="E393" s="21"/>
      <c r="F393" s="21"/>
      <c r="G393" s="21"/>
      <c r="H393" s="21"/>
      <c r="I393" s="21"/>
      <c r="J393">
        <f t="shared" si="31"/>
        <v>0.20231768610427203</v>
      </c>
    </row>
    <row r="394" spans="1:10">
      <c r="A394" s="1">
        <v>8</v>
      </c>
      <c r="B394" s="18">
        <f t="shared" si="29"/>
        <v>1.1909605316309078</v>
      </c>
      <c r="C394" s="21"/>
      <c r="D394" s="21"/>
      <c r="E394" s="21"/>
      <c r="F394" s="21"/>
      <c r="G394" s="21"/>
      <c r="H394" s="21"/>
      <c r="I394" s="21"/>
      <c r="J394">
        <f t="shared" si="31"/>
        <v>0.2289427758849798</v>
      </c>
    </row>
    <row r="395" spans="1:10">
      <c r="A395" s="1">
        <v>8</v>
      </c>
      <c r="B395" s="18">
        <f t="shared" si="29"/>
        <v>1.1572847374603084</v>
      </c>
      <c r="C395" s="21"/>
      <c r="D395" s="21"/>
      <c r="E395" s="21"/>
      <c r="F395" s="21"/>
      <c r="G395" s="21"/>
      <c r="H395" s="21"/>
      <c r="I395" s="21"/>
      <c r="J395">
        <f t="shared" si="31"/>
        <v>0.24825193840776405</v>
      </c>
    </row>
    <row r="396" spans="1:10">
      <c r="A396" s="1">
        <v>8</v>
      </c>
      <c r="B396" s="18">
        <f t="shared" si="29"/>
        <v>1.123608943289709</v>
      </c>
      <c r="C396" s="21"/>
      <c r="D396" s="21"/>
      <c r="E396" s="21"/>
      <c r="F396" s="21"/>
      <c r="G396" s="21"/>
      <c r="H396" s="21"/>
      <c r="I396" s="21"/>
      <c r="J396">
        <f t="shared" si="31"/>
        <v>0.2618685490670144</v>
      </c>
    </row>
    <row r="397" spans="1:10">
      <c r="A397" s="1">
        <v>8</v>
      </c>
      <c r="B397" s="18">
        <f t="shared" si="29"/>
        <v>1.0899331491191095</v>
      </c>
      <c r="C397" s="21"/>
      <c r="D397" s="21"/>
      <c r="E397" s="21"/>
      <c r="F397" s="21"/>
      <c r="G397" s="21"/>
      <c r="H397" s="21"/>
      <c r="I397" s="21"/>
      <c r="J397">
        <f t="shared" si="31"/>
        <v>0.270653155961044</v>
      </c>
    </row>
    <row r="398" spans="1:10">
      <c r="A398" s="1">
        <v>8</v>
      </c>
      <c r="B398" s="18">
        <f t="shared" si="29"/>
        <v>1.0562573549485101</v>
      </c>
      <c r="C398" s="21"/>
      <c r="D398" s="21"/>
      <c r="E398" s="21"/>
      <c r="F398" s="21"/>
      <c r="G398" s="21"/>
      <c r="H398" s="21"/>
      <c r="I398" s="21"/>
      <c r="J398">
        <f t="shared" si="31"/>
        <v>0.27506909395066892</v>
      </c>
    </row>
    <row r="399" spans="1:10">
      <c r="A399" s="1">
        <v>8</v>
      </c>
      <c r="B399" s="18">
        <f t="shared" si="29"/>
        <v>1.0225815607779107</v>
      </c>
      <c r="C399" s="21"/>
      <c r="D399" s="21"/>
      <c r="E399" s="21"/>
      <c r="F399" s="21"/>
      <c r="G399" s="21"/>
      <c r="H399" s="21"/>
      <c r="I399" s="21"/>
      <c r="J399">
        <f t="shared" si="31"/>
        <v>0.27532664933850753</v>
      </c>
    </row>
    <row r="400" spans="1:10">
      <c r="A400" s="1">
        <v>8</v>
      </c>
      <c r="B400" s="18">
        <f t="shared" si="29"/>
        <v>0.98890576660731122</v>
      </c>
      <c r="C400" s="21"/>
      <c r="D400" s="21"/>
      <c r="E400" s="21"/>
      <c r="F400" s="21"/>
      <c r="G400" s="21"/>
      <c r="H400" s="21"/>
      <c r="I400" s="21"/>
      <c r="J400">
        <f t="shared" si="31"/>
        <v>0.27143765950776971</v>
      </c>
    </row>
    <row r="401" spans="1:10">
      <c r="A401" s="1">
        <v>8</v>
      </c>
      <c r="B401" s="18">
        <f t="shared" si="29"/>
        <v>0.95522997243671171</v>
      </c>
      <c r="C401" s="21"/>
      <c r="D401" s="21"/>
      <c r="E401" s="21"/>
      <c r="F401" s="21"/>
      <c r="G401" s="21"/>
      <c r="H401" s="21"/>
      <c r="I401" s="21"/>
      <c r="J401">
        <f t="shared" si="31"/>
        <v>0.26321839589227258</v>
      </c>
    </row>
    <row r="402" spans="1:10">
      <c r="A402" s="1">
        <v>8</v>
      </c>
      <c r="B402" s="18">
        <f t="shared" si="29"/>
        <v>0.92155417826611219</v>
      </c>
      <c r="C402" s="21"/>
      <c r="D402" s="21"/>
      <c r="E402" s="21"/>
      <c r="F402" s="21"/>
      <c r="G402" s="21"/>
      <c r="H402" s="21"/>
      <c r="I402" s="21"/>
      <c r="J402">
        <f t="shared" si="31"/>
        <v>0.25024253564713023</v>
      </c>
    </row>
    <row r="403" spans="1:10">
      <c r="A403" s="1">
        <v>8</v>
      </c>
      <c r="B403" s="18">
        <f t="shared" si="29"/>
        <v>0.88787838409551267</v>
      </c>
      <c r="C403" s="21"/>
      <c r="D403" s="21"/>
      <c r="E403" s="21"/>
      <c r="F403" s="21"/>
      <c r="G403" s="21"/>
      <c r="H403" s="21"/>
      <c r="I403" s="21"/>
      <c r="J403">
        <f t="shared" si="31"/>
        <v>0.23171234566174528</v>
      </c>
    </row>
    <row r="404" spans="1:10">
      <c r="A404" s="1">
        <v>8</v>
      </c>
      <c r="B404" s="18">
        <f t="shared" si="29"/>
        <v>0.85420258992491316</v>
      </c>
      <c r="C404" s="21"/>
      <c r="D404" s="21"/>
      <c r="E404" s="21"/>
      <c r="F404" s="21"/>
      <c r="G404" s="21"/>
      <c r="H404" s="21"/>
      <c r="I404" s="21"/>
      <c r="J404">
        <f t="shared" si="31"/>
        <v>0.20613533756003571</v>
      </c>
    </row>
    <row r="405" spans="1:10">
      <c r="A405" s="1">
        <v>4</v>
      </c>
      <c r="B405" s="18">
        <f t="shared" si="29"/>
        <v>0.83736469283961346</v>
      </c>
      <c r="C405" s="21"/>
      <c r="D405" s="21"/>
      <c r="E405" s="21"/>
      <c r="F405" s="21"/>
      <c r="G405" s="21"/>
      <c r="H405" s="21"/>
      <c r="I405" s="21"/>
      <c r="J405">
        <f t="shared" si="31"/>
        <v>0.18984682295388911</v>
      </c>
    </row>
    <row r="406" spans="1:10">
      <c r="A406" s="1">
        <v>4</v>
      </c>
      <c r="B406" s="18">
        <f t="shared" si="29"/>
        <v>0.82052679575431375</v>
      </c>
      <c r="C406" s="21"/>
      <c r="D406" s="21"/>
      <c r="E406" s="21"/>
      <c r="F406" s="21"/>
      <c r="G406" s="21"/>
      <c r="H406" s="21"/>
      <c r="I406" s="21"/>
      <c r="J406">
        <f t="shared" si="31"/>
        <v>0.17036673802086627</v>
      </c>
    </row>
    <row r="407" spans="1:10">
      <c r="A407" s="1">
        <v>4</v>
      </c>
      <c r="B407" s="18">
        <f t="shared" si="29"/>
        <v>0.80368889866901405</v>
      </c>
      <c r="C407" s="21"/>
      <c r="D407" s="21"/>
      <c r="E407" s="21"/>
      <c r="F407" s="21"/>
      <c r="G407" s="21"/>
      <c r="H407" s="21"/>
      <c r="I407" s="21"/>
      <c r="J407">
        <f t="shared" si="31"/>
        <v>0.14642679094190844</v>
      </c>
    </row>
    <row r="408" spans="1:10">
      <c r="A408" s="1">
        <v>4</v>
      </c>
      <c r="B408" s="18">
        <f t="shared" si="29"/>
        <v>0.78685100158371435</v>
      </c>
      <c r="C408" s="21"/>
      <c r="D408" s="21"/>
      <c r="E408" s="21"/>
      <c r="F408" s="21"/>
      <c r="G408" s="21"/>
      <c r="H408" s="21"/>
      <c r="I408" s="21"/>
      <c r="J408">
        <f t="shared" si="31"/>
        <v>0.11528120068211448</v>
      </c>
    </row>
    <row r="409" spans="1:10">
      <c r="A409" s="1">
        <v>2</v>
      </c>
      <c r="B409" s="18">
        <f t="shared" si="29"/>
        <v>0.77843205304106444</v>
      </c>
      <c r="C409" s="21"/>
      <c r="D409" s="21"/>
      <c r="E409" s="21"/>
      <c r="F409" s="21"/>
      <c r="G409" s="21"/>
      <c r="H409" s="21"/>
      <c r="I409" s="21"/>
      <c r="J409">
        <f t="shared" si="31"/>
        <v>9.4876731655347685E-2</v>
      </c>
    </row>
    <row r="410" spans="1:10">
      <c r="A410" s="1">
        <v>2</v>
      </c>
      <c r="B410" s="18">
        <f t="shared" si="29"/>
        <v>0.77001310449841454</v>
      </c>
      <c r="C410" s="21"/>
      <c r="D410" s="21"/>
      <c r="E410" s="21"/>
      <c r="F410" s="21"/>
      <c r="G410" s="21"/>
      <c r="H410" s="21"/>
      <c r="I410" s="21"/>
      <c r="J410">
        <f t="shared" si="31"/>
        <v>6.7614168628802818E-2</v>
      </c>
    </row>
    <row r="411" spans="1:10">
      <c r="A411" s="1">
        <v>1</v>
      </c>
      <c r="B411" s="18">
        <f t="shared" si="29"/>
        <v>0.76580363022708964</v>
      </c>
      <c r="C411" s="21"/>
      <c r="D411" s="21"/>
      <c r="E411" s="21"/>
      <c r="F411" s="21"/>
      <c r="G411" s="21"/>
      <c r="H411" s="21"/>
      <c r="I411" s="21"/>
      <c r="J411">
        <f t="shared" si="31"/>
        <v>4.7995391167517734E-2</v>
      </c>
    </row>
    <row r="412" spans="1:10">
      <c r="A412" s="1">
        <f>SUM(A387:A411)</f>
        <v>130</v>
      </c>
      <c r="B412" s="18">
        <f t="shared" si="29"/>
        <v>0.76159415595576474</v>
      </c>
      <c r="C412" s="21"/>
      <c r="D412" s="21"/>
      <c r="E412" s="21"/>
      <c r="F412" s="21"/>
      <c r="G412" s="21"/>
      <c r="H412" s="21"/>
      <c r="I412" s="21"/>
      <c r="J412">
        <f t="shared" si="31"/>
        <v>0</v>
      </c>
    </row>
    <row r="413" spans="1:10">
      <c r="A413" s="1">
        <v>1</v>
      </c>
      <c r="B413" s="18">
        <f t="shared" si="29"/>
        <v>0.76580363022708964</v>
      </c>
      <c r="C413" s="21"/>
      <c r="D413" s="21"/>
      <c r="E413" s="21"/>
      <c r="F413" s="21"/>
      <c r="G413" s="21"/>
      <c r="H413" s="21"/>
      <c r="I413" s="21"/>
      <c r="J413">
        <f t="shared" ref="J413:J438" si="32">-SQRT(POWER((1/SINH(J$6)),2)-POWER(($B413-COSH(J$6)/SINH(J$6)),2))</f>
        <v>-4.7995391167517734E-2</v>
      </c>
    </row>
    <row r="414" spans="1:10">
      <c r="A414" s="1">
        <v>1</v>
      </c>
      <c r="B414" s="18">
        <f t="shared" si="29"/>
        <v>0.77001310449841454</v>
      </c>
      <c r="C414" s="21"/>
      <c r="D414" s="21"/>
      <c r="E414" s="21"/>
      <c r="F414" s="21"/>
      <c r="G414" s="21"/>
      <c r="H414" s="21"/>
      <c r="I414" s="21"/>
      <c r="J414">
        <f t="shared" si="32"/>
        <v>-6.7614168628802818E-2</v>
      </c>
    </row>
    <row r="415" spans="1:10">
      <c r="A415" s="1">
        <v>2</v>
      </c>
      <c r="B415" s="18">
        <f t="shared" si="29"/>
        <v>0.77843205304106444</v>
      </c>
      <c r="C415" s="21"/>
      <c r="D415" s="21"/>
      <c r="E415" s="21"/>
      <c r="F415" s="21"/>
      <c r="G415" s="21"/>
      <c r="H415" s="21"/>
      <c r="I415" s="21"/>
      <c r="J415">
        <f t="shared" si="32"/>
        <v>-9.4876731655347685E-2</v>
      </c>
    </row>
    <row r="416" spans="1:10">
      <c r="A416" s="1">
        <v>2</v>
      </c>
      <c r="B416" s="18">
        <f t="shared" si="29"/>
        <v>0.78685100158371435</v>
      </c>
      <c r="C416" s="21"/>
      <c r="D416" s="21"/>
      <c r="E416" s="21"/>
      <c r="F416" s="21"/>
      <c r="G416" s="21"/>
      <c r="H416" s="21"/>
      <c r="I416" s="21"/>
      <c r="J416">
        <f t="shared" si="32"/>
        <v>-0.11528120068211448</v>
      </c>
    </row>
    <row r="417" spans="1:10">
      <c r="A417" s="1">
        <v>4</v>
      </c>
      <c r="B417" s="18">
        <f t="shared" si="29"/>
        <v>0.80368889866901405</v>
      </c>
      <c r="C417" s="21"/>
      <c r="D417" s="21"/>
      <c r="E417" s="21"/>
      <c r="F417" s="21"/>
      <c r="G417" s="21"/>
      <c r="H417" s="21"/>
      <c r="I417" s="21"/>
      <c r="J417">
        <f t="shared" si="32"/>
        <v>-0.14642679094190844</v>
      </c>
    </row>
    <row r="418" spans="1:10">
      <c r="A418" s="1">
        <v>4</v>
      </c>
      <c r="B418" s="18">
        <f t="shared" ref="B418:B438" si="33">-B202</f>
        <v>0.82052679575431375</v>
      </c>
      <c r="C418" s="21"/>
      <c r="D418" s="21"/>
      <c r="E418" s="21"/>
      <c r="F418" s="21"/>
      <c r="G418" s="21"/>
      <c r="H418" s="21"/>
      <c r="I418" s="21"/>
      <c r="J418">
        <f t="shared" si="32"/>
        <v>-0.17036673802086627</v>
      </c>
    </row>
    <row r="419" spans="1:10">
      <c r="A419" s="1">
        <v>4</v>
      </c>
      <c r="B419" s="18">
        <f t="shared" si="33"/>
        <v>0.83736469283961346</v>
      </c>
      <c r="C419" s="21"/>
      <c r="D419" s="21"/>
      <c r="E419" s="21"/>
      <c r="F419" s="21"/>
      <c r="G419" s="21"/>
      <c r="H419" s="21"/>
      <c r="I419" s="21"/>
      <c r="J419">
        <f t="shared" si="32"/>
        <v>-0.18984682295388911</v>
      </c>
    </row>
    <row r="420" spans="1:10">
      <c r="A420" s="1">
        <v>4</v>
      </c>
      <c r="B420" s="18">
        <f t="shared" si="33"/>
        <v>0.85420258992491316</v>
      </c>
      <c r="C420" s="21"/>
      <c r="D420" s="21"/>
      <c r="E420" s="21"/>
      <c r="F420" s="21"/>
      <c r="G420" s="21"/>
      <c r="H420" s="21"/>
      <c r="I420" s="21"/>
      <c r="J420">
        <f t="shared" si="32"/>
        <v>-0.20613533756003571</v>
      </c>
    </row>
    <row r="421" spans="1:10">
      <c r="A421" s="1">
        <v>8</v>
      </c>
      <c r="B421" s="18">
        <f t="shared" si="33"/>
        <v>0.88787838409551267</v>
      </c>
      <c r="C421" s="21"/>
      <c r="D421" s="21"/>
      <c r="E421" s="21"/>
      <c r="F421" s="21"/>
      <c r="G421" s="21"/>
      <c r="H421" s="21"/>
      <c r="I421" s="21"/>
      <c r="J421">
        <f t="shared" si="32"/>
        <v>-0.23171234566174528</v>
      </c>
    </row>
    <row r="422" spans="1:10">
      <c r="A422" s="1">
        <v>8</v>
      </c>
      <c r="B422" s="18">
        <f t="shared" si="33"/>
        <v>0.92155417826611219</v>
      </c>
      <c r="C422" s="21"/>
      <c r="D422" s="21"/>
      <c r="E422" s="21"/>
      <c r="F422" s="21"/>
      <c r="G422" s="21"/>
      <c r="H422" s="21"/>
      <c r="I422" s="21"/>
      <c r="J422">
        <f t="shared" si="32"/>
        <v>-0.25024253564713023</v>
      </c>
    </row>
    <row r="423" spans="1:10">
      <c r="A423" s="1">
        <v>8</v>
      </c>
      <c r="B423" s="18">
        <f t="shared" si="33"/>
        <v>0.95522997243671171</v>
      </c>
      <c r="C423" s="21"/>
      <c r="D423" s="21"/>
      <c r="E423" s="21"/>
      <c r="F423" s="21"/>
      <c r="G423" s="21"/>
      <c r="H423" s="21"/>
      <c r="I423" s="21"/>
      <c r="J423">
        <f t="shared" si="32"/>
        <v>-0.26321839589227258</v>
      </c>
    </row>
    <row r="424" spans="1:10">
      <c r="A424" s="1">
        <v>8</v>
      </c>
      <c r="B424" s="18">
        <f t="shared" si="33"/>
        <v>0.98890576660731122</v>
      </c>
      <c r="C424" s="21"/>
      <c r="D424" s="21"/>
      <c r="E424" s="21"/>
      <c r="F424" s="21"/>
      <c r="G424" s="21"/>
      <c r="H424" s="21"/>
      <c r="I424" s="21"/>
      <c r="J424">
        <f t="shared" si="32"/>
        <v>-0.27143765950776971</v>
      </c>
    </row>
    <row r="425" spans="1:10">
      <c r="A425" s="1">
        <v>8</v>
      </c>
      <c r="B425" s="18">
        <f t="shared" si="33"/>
        <v>1.0225815607779107</v>
      </c>
      <c r="C425" s="21"/>
      <c r="D425" s="21"/>
      <c r="E425" s="21"/>
      <c r="F425" s="21"/>
      <c r="G425" s="21"/>
      <c r="H425" s="21"/>
      <c r="I425" s="21"/>
      <c r="J425">
        <f t="shared" si="32"/>
        <v>-0.27532664933850753</v>
      </c>
    </row>
    <row r="426" spans="1:10">
      <c r="A426" s="1">
        <v>8</v>
      </c>
      <c r="B426" s="18">
        <f t="shared" si="33"/>
        <v>1.0562573549485101</v>
      </c>
      <c r="C426" s="21"/>
      <c r="D426" s="21"/>
      <c r="E426" s="21"/>
      <c r="F426" s="21"/>
      <c r="G426" s="21"/>
      <c r="H426" s="21"/>
      <c r="I426" s="21"/>
      <c r="J426">
        <f t="shared" si="32"/>
        <v>-0.27506909395066892</v>
      </c>
    </row>
    <row r="427" spans="1:10">
      <c r="A427" s="1">
        <v>8</v>
      </c>
      <c r="B427" s="18">
        <f t="shared" si="33"/>
        <v>1.0899331491191095</v>
      </c>
      <c r="C427" s="21"/>
      <c r="D427" s="21"/>
      <c r="E427" s="21"/>
      <c r="F427" s="21"/>
      <c r="G427" s="21"/>
      <c r="H427" s="21"/>
      <c r="I427" s="21"/>
      <c r="J427">
        <f t="shared" si="32"/>
        <v>-0.270653155961044</v>
      </c>
    </row>
    <row r="428" spans="1:10">
      <c r="A428" s="1">
        <v>8</v>
      </c>
      <c r="B428" s="18">
        <f t="shared" si="33"/>
        <v>1.123608943289709</v>
      </c>
      <c r="C428" s="21"/>
      <c r="D428" s="21"/>
      <c r="E428" s="21"/>
      <c r="F428" s="21"/>
      <c r="G428" s="21"/>
      <c r="H428" s="21"/>
      <c r="I428" s="21"/>
      <c r="J428">
        <f t="shared" si="32"/>
        <v>-0.2618685490670144</v>
      </c>
    </row>
    <row r="429" spans="1:10">
      <c r="A429" s="1">
        <v>8</v>
      </c>
      <c r="B429" s="18">
        <f t="shared" si="33"/>
        <v>1.1572847374603084</v>
      </c>
      <c r="C429" s="21"/>
      <c r="D429" s="21"/>
      <c r="E429" s="21"/>
      <c r="F429" s="21"/>
      <c r="G429" s="21"/>
      <c r="H429" s="21"/>
      <c r="I429" s="21"/>
      <c r="J429">
        <f t="shared" si="32"/>
        <v>-0.24825193840776405</v>
      </c>
    </row>
    <row r="430" spans="1:10">
      <c r="A430" s="1">
        <v>8</v>
      </c>
      <c r="B430" s="18">
        <f t="shared" si="33"/>
        <v>1.1909605316309078</v>
      </c>
      <c r="C430" s="21"/>
      <c r="D430" s="21"/>
      <c r="E430" s="21"/>
      <c r="F430" s="21"/>
      <c r="G430" s="21"/>
      <c r="H430" s="21"/>
      <c r="I430" s="21"/>
      <c r="J430">
        <f t="shared" si="32"/>
        <v>-0.2289427758849798</v>
      </c>
    </row>
    <row r="431" spans="1:10">
      <c r="A431" s="1">
        <v>8</v>
      </c>
      <c r="B431" s="18">
        <f t="shared" si="33"/>
        <v>1.2246363258015072</v>
      </c>
      <c r="C431" s="21"/>
      <c r="D431" s="21"/>
      <c r="E431" s="21"/>
      <c r="F431" s="21"/>
      <c r="G431" s="21"/>
      <c r="H431" s="21"/>
      <c r="I431" s="21"/>
      <c r="J431">
        <f t="shared" si="32"/>
        <v>-0.20231768610427203</v>
      </c>
    </row>
    <row r="432" spans="1:10">
      <c r="A432" s="1">
        <v>4</v>
      </c>
      <c r="B432" s="18">
        <f t="shared" si="33"/>
        <v>1.241474222886807</v>
      </c>
      <c r="C432" s="21"/>
      <c r="D432" s="21"/>
      <c r="E432" s="21"/>
      <c r="F432" s="21"/>
      <c r="G432" s="21"/>
      <c r="H432" s="21"/>
      <c r="I432" s="21"/>
      <c r="J432">
        <f t="shared" si="32"/>
        <v>-0.18531251311272695</v>
      </c>
    </row>
    <row r="433" spans="1:10">
      <c r="A433" s="1">
        <v>4</v>
      </c>
      <c r="B433" s="18">
        <f t="shared" si="33"/>
        <v>1.2583121199721068</v>
      </c>
      <c r="C433" s="21"/>
      <c r="D433" s="21"/>
      <c r="E433" s="21"/>
      <c r="F433" s="21"/>
      <c r="G433" s="21"/>
      <c r="H433" s="21"/>
      <c r="I433" s="21"/>
      <c r="J433">
        <f t="shared" si="32"/>
        <v>-0.16486958289876322</v>
      </c>
    </row>
    <row r="434" spans="1:10">
      <c r="A434" s="1">
        <v>4</v>
      </c>
      <c r="B434" s="18">
        <f t="shared" si="33"/>
        <v>1.2751500170574066</v>
      </c>
      <c r="C434" s="21"/>
      <c r="D434" s="21"/>
      <c r="E434" s="21"/>
      <c r="F434" s="21"/>
      <c r="G434" s="21"/>
      <c r="H434" s="21"/>
      <c r="I434" s="21"/>
      <c r="J434">
        <f t="shared" si="32"/>
        <v>-0.13948548905803576</v>
      </c>
    </row>
    <row r="435" spans="1:10">
      <c r="A435" s="1">
        <v>4</v>
      </c>
      <c r="B435" s="18">
        <f t="shared" si="33"/>
        <v>1.2919879141427064</v>
      </c>
      <c r="C435" s="21"/>
      <c r="D435" s="21"/>
      <c r="E435" s="21"/>
      <c r="F435" s="21"/>
      <c r="G435" s="21"/>
      <c r="H435" s="21"/>
      <c r="I435" s="21"/>
      <c r="J435">
        <f t="shared" si="32"/>
        <v>-0.10565696566623697</v>
      </c>
    </row>
    <row r="436" spans="1:10">
      <c r="A436" s="1">
        <v>2</v>
      </c>
      <c r="B436" s="18">
        <f t="shared" si="33"/>
        <v>1.3004068626853562</v>
      </c>
      <c r="C436" s="21"/>
      <c r="D436" s="21"/>
      <c r="E436" s="21"/>
      <c r="F436" s="21"/>
      <c r="G436" s="21"/>
      <c r="H436" s="21"/>
      <c r="I436" s="21"/>
      <c r="J436">
        <f t="shared" si="32"/>
        <v>-8.2488512400961361E-2</v>
      </c>
    </row>
    <row r="437" spans="1:10">
      <c r="A437" s="1">
        <v>2</v>
      </c>
      <c r="B437" s="18">
        <f t="shared" si="33"/>
        <v>1.308825811228006</v>
      </c>
      <c r="C437" s="21"/>
      <c r="D437" s="21"/>
      <c r="E437" s="21"/>
      <c r="F437" s="21"/>
      <c r="G437" s="21"/>
      <c r="H437" s="21"/>
      <c r="I437" s="21"/>
      <c r="J437">
        <f t="shared" si="32"/>
        <v>-4.7995391167519039E-2</v>
      </c>
    </row>
    <row r="438" spans="1:10">
      <c r="A438" s="1">
        <v>1</v>
      </c>
      <c r="B438" s="18">
        <f t="shared" si="33"/>
        <v>1.313035285499331</v>
      </c>
      <c r="C438" s="21"/>
      <c r="D438" s="21"/>
      <c r="E438" s="21"/>
      <c r="F438" s="21"/>
      <c r="G438" s="21"/>
      <c r="H438" s="21"/>
      <c r="I438" s="21"/>
      <c r="J438">
        <f t="shared" si="32"/>
        <v>-8.3300023432813205E-9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X69"/>
  <sheetViews>
    <sheetView zoomScale="125" zoomScaleNormal="125" workbookViewId="0">
      <selection activeCell="B11" sqref="B11"/>
    </sheetView>
  </sheetViews>
  <sheetFormatPr baseColWidth="10" defaultRowHeight="15"/>
  <cols>
    <col min="1" max="24" width="8.7109375" customWidth="1"/>
  </cols>
  <sheetData>
    <row r="1" spans="1:24">
      <c r="A1" s="27" t="s">
        <v>20</v>
      </c>
      <c r="C1" s="2" t="s">
        <v>22</v>
      </c>
      <c r="D1" s="2" t="s">
        <v>53</v>
      </c>
      <c r="E1" s="27" t="s">
        <v>21</v>
      </c>
    </row>
    <row r="2" spans="1:24">
      <c r="A2" s="6" t="s">
        <v>54</v>
      </c>
      <c r="B2" s="28">
        <v>0.85089999999999999</v>
      </c>
      <c r="C2" s="29">
        <v>2.6259999999999999</v>
      </c>
      <c r="D2" s="32">
        <f>SQRT(POWER(((Abstand_D*Abstand_D-Radius_2*Radius_2+Radius_1*Radius_1)/2/Abstand_D),2)-Radius_1*Radius_1)</f>
        <v>0.99996909452242566</v>
      </c>
      <c r="E2" s="31" t="s">
        <v>55</v>
      </c>
      <c r="F2" s="29">
        <v>0.85089999999999999</v>
      </c>
    </row>
    <row r="3" spans="1:24">
      <c r="A3" s="6" t="s">
        <v>84</v>
      </c>
      <c r="B3" s="30">
        <v>999</v>
      </c>
      <c r="E3" s="6" t="s">
        <v>86</v>
      </c>
      <c r="F3" s="29">
        <v>999</v>
      </c>
    </row>
    <row r="4" spans="1:24">
      <c r="A4" s="6" t="s">
        <v>85</v>
      </c>
      <c r="B4" s="32">
        <f>ASINH(KoorK_a/Radius_1)</f>
        <v>0.99999268764482074</v>
      </c>
      <c r="C4" s="1" t="s">
        <v>56</v>
      </c>
      <c r="D4" s="1" t="s">
        <v>57</v>
      </c>
      <c r="E4" s="6" t="s">
        <v>87</v>
      </c>
      <c r="F4" s="32">
        <f>-ASINH(KoorK_a/Radius_2)</f>
        <v>-0.99999268764482074</v>
      </c>
    </row>
    <row r="5" spans="1:24">
      <c r="C5" s="5" t="s">
        <v>91</v>
      </c>
      <c r="D5" s="5" t="s">
        <v>90</v>
      </c>
    </row>
    <row r="6" spans="1:24">
      <c r="A6" s="27" t="s">
        <v>18</v>
      </c>
      <c r="C6" s="42">
        <f>Abstand_D/2-Radius_1</f>
        <v>0.46209999999999996</v>
      </c>
      <c r="D6" s="43">
        <f>Abstand_D/2+Radius_1</f>
        <v>2.1638999999999999</v>
      </c>
      <c r="E6" s="27" t="s">
        <v>19</v>
      </c>
    </row>
    <row r="7" spans="1:24">
      <c r="A7" s="6" t="s">
        <v>23</v>
      </c>
      <c r="B7" s="29">
        <v>1</v>
      </c>
      <c r="E7" s="6" t="s">
        <v>26</v>
      </c>
      <c r="F7" s="29">
        <v>-1</v>
      </c>
    </row>
    <row r="8" spans="1:24">
      <c r="A8" s="6" t="s">
        <v>82</v>
      </c>
      <c r="B8" s="29">
        <v>2.5</v>
      </c>
      <c r="E8" s="6" t="s">
        <v>88</v>
      </c>
      <c r="F8" s="17">
        <f>-Leiterort_x1</f>
        <v>-2.5</v>
      </c>
    </row>
    <row r="9" spans="1:24">
      <c r="A9" s="6" t="s">
        <v>83</v>
      </c>
      <c r="B9" s="29">
        <v>0</v>
      </c>
      <c r="E9" s="6" t="s">
        <v>89</v>
      </c>
      <c r="F9" s="17">
        <f>-Leiterort_y1</f>
        <v>0</v>
      </c>
    </row>
    <row r="10" spans="1:24">
      <c r="A10" s="6" t="s">
        <v>24</v>
      </c>
      <c r="B10" s="32">
        <f>ATANH(2*KoorK_a*Leiterort_x1/(Leiterort_x1*Leiterort_x1+Leiterort_y1*Leiterort_y1+KoorK_a*KoorK_a))</f>
        <v>0.84726842677230418</v>
      </c>
      <c r="C10" s="1"/>
      <c r="E10" s="6" t="s">
        <v>27</v>
      </c>
      <c r="F10" s="32">
        <f>ATANH(2*KoorK_a*Leiterort_x2/(Leiterort_x2*Leiterort_x2+Leiterort_y2*Leiterort_y2+KoorK_a*KoorK_a))</f>
        <v>-0.84726842677230418</v>
      </c>
      <c r="G10" s="1"/>
    </row>
    <row r="11" spans="1:24">
      <c r="A11" s="6" t="s">
        <v>25</v>
      </c>
      <c r="B11" s="17">
        <f>IF(Leiterort_x1&lt;$C$6,ATAN(-2*KoorK_a*Leiterort_y1/(Leiterort_x1*Leiterort_x1+Leiterort_y1*Leiterort_y1-KoorK_a*KoorK_a))+PI(),IF(Leiterort_x1&gt;$D$6,ATAN(-2*KoorK_a*Leiterort_y1/(Leiterort_x1*Leiterort_x1+Leiterort_y1*Leiterort_y1-KoorK_a*KoorK_a)),"---"))</f>
        <v>0</v>
      </c>
      <c r="C11" s="1"/>
      <c r="E11" s="6" t="s">
        <v>28</v>
      </c>
      <c r="F11" s="17">
        <f>IF(Leiterort_x1&lt;$C$6,ATAN(-2*KoorK_a*Leiterort_y2/(Leiterort_x2*Leiterort_x2+Leiterort_y2*Leiterort_y2-KoorK_a*KoorK_a))+PI(),IF(Leiterort_x1&gt;$D$6,ATAN(-2*KoorK_a*Leiterort_y2/(Leiterort_x2*Leiterort_x2+Leiterort_y2*Leiterort_y2-KoorK_a*KoorK_a)),"---"))</f>
        <v>0</v>
      </c>
      <c r="G11" s="1"/>
    </row>
    <row r="13" spans="1:24">
      <c r="A13" s="6" t="s">
        <v>42</v>
      </c>
      <c r="B13" s="32">
        <f>KoorK_a/(COSH(Leiter_u1) -COS(Leiter_v1))</f>
        <v>2.6251120353411372</v>
      </c>
      <c r="C13" s="1" t="s">
        <v>58</v>
      </c>
    </row>
    <row r="14" spans="1:24">
      <c r="A14" s="6" t="s">
        <v>61</v>
      </c>
      <c r="B14" s="32">
        <f>(1-COSH(Leiter_u1)*COS(Leiter_v1))/(COSH(Leiter_u1)-COS(Leiter_v1))</f>
        <v>-1</v>
      </c>
      <c r="C14" s="6" t="s">
        <v>63</v>
      </c>
      <c r="D14" s="32">
        <f>-SINH(Leiter_u1)*SIN(Leiter_v1)/(COSH(Leiter_u1)-COS(Leiter_v1))</f>
        <v>0</v>
      </c>
      <c r="E14" s="1" t="s">
        <v>59</v>
      </c>
      <c r="T14" s="38"/>
      <c r="U14" s="38"/>
      <c r="V14" s="39" t="s">
        <v>94</v>
      </c>
      <c r="W14" s="38"/>
      <c r="X14" s="38"/>
    </row>
    <row r="15" spans="1:24">
      <c r="A15" s="6" t="s">
        <v>62</v>
      </c>
      <c r="B15" s="32">
        <f>SINH(Leiter_u1)*SIN(Leiter_v1)/(COSH(Leiter_u1)-COS(Leiter_v1))</f>
        <v>0</v>
      </c>
      <c r="C15" s="6" t="s">
        <v>64</v>
      </c>
      <c r="D15" s="32">
        <f>(1-COSH(Leiter_u1)*COS(Leiter_v1))/(COSH(Leiter_u1)-COS(Leiter_v1))</f>
        <v>-1</v>
      </c>
      <c r="E15" s="1" t="s">
        <v>60</v>
      </c>
      <c r="T15" s="29" t="s">
        <v>44</v>
      </c>
      <c r="U15" s="29" t="s">
        <v>45</v>
      </c>
      <c r="V15" s="29" t="s">
        <v>46</v>
      </c>
      <c r="W15" s="29" t="s">
        <v>47</v>
      </c>
      <c r="X15" s="29" t="s">
        <v>79</v>
      </c>
    </row>
    <row r="16" spans="1:24">
      <c r="J16" s="12"/>
      <c r="T16" s="40">
        <f>SUM(T20:T69)</f>
        <v>0.81820097994172858</v>
      </c>
      <c r="U16" s="40">
        <f t="shared" ref="U16:X16" si="0">SUM(U20:U69)</f>
        <v>0</v>
      </c>
      <c r="V16" s="41">
        <f t="shared" si="0"/>
        <v>-0.81820097994172858</v>
      </c>
      <c r="W16" s="40">
        <f t="shared" si="0"/>
        <v>0</v>
      </c>
      <c r="X16" s="40">
        <f t="shared" si="0"/>
        <v>0.81820097994172858</v>
      </c>
    </row>
    <row r="17" spans="1:24">
      <c r="A17" s="36"/>
      <c r="B17" s="36"/>
      <c r="C17" s="36"/>
      <c r="D17" s="37"/>
      <c r="E17" s="2" t="s">
        <v>93</v>
      </c>
      <c r="F17" s="2">
        <v>23</v>
      </c>
      <c r="G17" s="2">
        <v>25</v>
      </c>
      <c r="H17" s="2">
        <v>25</v>
      </c>
      <c r="I17" s="2">
        <v>26</v>
      </c>
      <c r="J17" s="2">
        <v>26</v>
      </c>
      <c r="K17" s="2">
        <v>26</v>
      </c>
      <c r="L17" s="2">
        <v>29</v>
      </c>
      <c r="M17" s="2">
        <v>29</v>
      </c>
      <c r="N17" s="2">
        <v>29</v>
      </c>
      <c r="O17" s="2">
        <v>29</v>
      </c>
      <c r="P17" s="2">
        <v>34</v>
      </c>
      <c r="Q17" s="2">
        <v>34</v>
      </c>
      <c r="R17" s="2">
        <v>34</v>
      </c>
      <c r="S17" s="2">
        <v>34</v>
      </c>
      <c r="T17" s="2">
        <v>41</v>
      </c>
      <c r="U17" s="2">
        <v>41</v>
      </c>
      <c r="V17" s="2">
        <v>18</v>
      </c>
      <c r="W17" s="2">
        <v>18</v>
      </c>
      <c r="X17" s="2"/>
    </row>
    <row r="18" spans="1:24">
      <c r="A18" s="34"/>
      <c r="B18" s="34"/>
      <c r="C18" s="34"/>
      <c r="D18" s="35"/>
      <c r="E18" s="2" t="s">
        <v>92</v>
      </c>
      <c r="F18" s="2" t="s">
        <v>65</v>
      </c>
      <c r="G18" s="2" t="s">
        <v>66</v>
      </c>
      <c r="H18" s="2" t="s">
        <v>67</v>
      </c>
      <c r="I18" s="2" t="s">
        <v>68</v>
      </c>
      <c r="J18" s="2" t="s">
        <v>69</v>
      </c>
      <c r="K18" s="2" t="s">
        <v>70</v>
      </c>
      <c r="L18" s="2" t="s">
        <v>71</v>
      </c>
      <c r="M18" s="2" t="s">
        <v>72</v>
      </c>
      <c r="N18" s="2" t="s">
        <v>73</v>
      </c>
      <c r="O18" s="2" t="s">
        <v>74</v>
      </c>
      <c r="P18" s="2" t="s">
        <v>75</v>
      </c>
      <c r="Q18" s="2" t="s">
        <v>76</v>
      </c>
      <c r="R18" s="2" t="s">
        <v>77</v>
      </c>
      <c r="S18" s="2" t="s">
        <v>78</v>
      </c>
      <c r="T18" s="2" t="s">
        <v>80</v>
      </c>
      <c r="U18" s="2" t="s">
        <v>81</v>
      </c>
      <c r="V18" s="2" t="s">
        <v>59</v>
      </c>
      <c r="W18" s="2" t="s">
        <v>60</v>
      </c>
      <c r="X18" s="2"/>
    </row>
    <row r="19" spans="1:24">
      <c r="A19" s="29" t="s">
        <v>48</v>
      </c>
      <c r="B19" s="29" t="s">
        <v>49</v>
      </c>
      <c r="C19" s="29" t="s">
        <v>50</v>
      </c>
      <c r="D19" s="29" t="s">
        <v>51</v>
      </c>
      <c r="E19" s="29" t="s">
        <v>52</v>
      </c>
      <c r="F19" s="29" t="s">
        <v>29</v>
      </c>
      <c r="G19" s="29" t="s">
        <v>30</v>
      </c>
      <c r="H19" s="29" t="s">
        <v>31</v>
      </c>
      <c r="I19" s="29" t="s">
        <v>32</v>
      </c>
      <c r="J19" s="29" t="s">
        <v>33</v>
      </c>
      <c r="K19" s="29" t="s">
        <v>34</v>
      </c>
      <c r="L19" s="29" t="s">
        <v>35</v>
      </c>
      <c r="M19" s="29" t="s">
        <v>36</v>
      </c>
      <c r="N19" s="29" t="s">
        <v>37</v>
      </c>
      <c r="O19" s="29" t="s">
        <v>43</v>
      </c>
      <c r="P19" s="29" t="s">
        <v>38</v>
      </c>
      <c r="Q19" s="29" t="s">
        <v>39</v>
      </c>
      <c r="R19" s="29" t="s">
        <v>40</v>
      </c>
      <c r="S19" s="29" t="s">
        <v>41</v>
      </c>
      <c r="T19" s="29" t="s">
        <v>44</v>
      </c>
      <c r="U19" s="29" t="s">
        <v>45</v>
      </c>
      <c r="V19" s="29" t="s">
        <v>46</v>
      </c>
      <c r="W19" s="29" t="s">
        <v>47</v>
      </c>
      <c r="X19" s="29" t="s">
        <v>79</v>
      </c>
    </row>
    <row r="20" spans="1:24">
      <c r="A20" s="1">
        <v>1</v>
      </c>
      <c r="B20" s="33">
        <f t="shared" ref="B20:B51" si="1">COS($A20*Leiter_v1)</f>
        <v>1</v>
      </c>
      <c r="C20" s="33">
        <f t="shared" ref="C20:C51" si="2">SIN($A20*Leiter_v1)</f>
        <v>0</v>
      </c>
      <c r="D20" s="33">
        <f t="shared" ref="D20:D51" si="3">EXP(-$A20*Leiter_u1)</f>
        <v>0.42858404316345966</v>
      </c>
      <c r="E20" s="33">
        <f t="shared" ref="E20:E51" si="4">EXP($A20*Leiter_u1)</f>
        <v>2.3332646559092853</v>
      </c>
      <c r="F20" s="33">
        <f t="shared" ref="F20:F51" si="5">-Strom_1/$A20</f>
        <v>-1</v>
      </c>
      <c r="G20" s="33">
        <f t="shared" ref="G20:G51" si="6">Strom_1/$A20*COS($A20*Leiter_v1)/EXP($A20*Leiter_u1)</f>
        <v>0.42858404316345966</v>
      </c>
      <c r="H20" s="33">
        <f t="shared" ref="H20:H51" si="7">Strom_1/$A20*SIN($A20*Leiter_v1)/EXP($A20*Leiter_u1)</f>
        <v>0</v>
      </c>
      <c r="I20" s="33">
        <f t="shared" ref="I20:I51" si="8">-Strom_2/$A20</f>
        <v>1</v>
      </c>
      <c r="J20" s="33">
        <f t="shared" ref="J20:J51" si="9">Strom_2/$A20*COS($A20*Leiter_v2)/EXP(-$A20*Leiter_u2)</f>
        <v>-0.42858404316345966</v>
      </c>
      <c r="K20" s="33">
        <f t="shared" ref="K20:K51" si="10">Strom_2/$A20*SIN($A20*Leiter_v2)/EXP($A20*Leiter_u2)</f>
        <v>0</v>
      </c>
      <c r="L20" s="33">
        <f t="shared" ref="L20:L51" si="11">F20+G20+I20+J20*EXP(-2*$A20*Leiter_u2)</f>
        <v>-1.9046806127458256</v>
      </c>
      <c r="M20" s="33">
        <f t="shared" ref="M20:M51" si="12">F20+G20*EXP(2*$A20*Leiter_u1)+I20+J20</f>
        <v>1.9046806127458256</v>
      </c>
      <c r="N20" s="33">
        <f t="shared" ref="N20:N51" si="13">H20+K20*EXP(-2*$A20*Leiter_u2)</f>
        <v>0</v>
      </c>
      <c r="O20" s="33">
        <f t="shared" ref="O20:O51" si="14">H20*EXP(2*$A20*Leiter_u1)+K20</f>
        <v>0</v>
      </c>
      <c r="P20" s="33">
        <f t="shared" ref="P20:P51" si="15">(L20*EXP($A20*(Körper_u1+Körper_u2))+((Perm_mü1-1)/(Perm_mü1+1))*M20*EXP(-$A20*(Körper_u1-Körper_u2)))/((Perm_mü2+1)/(Perm_mü2-1)*EXP($A20*(Körper_u1-Körper_u2))-(((Perm_mü1-1)/(Perm_mü1+1))*EXP(-$A20*(Körper_u1-Körper_u2))))</f>
        <v>-0.22664636088760232</v>
      </c>
      <c r="Q20" s="33">
        <f t="shared" ref="Q20:Q51" si="16">(M20+P20)*((Perm_mü1-1)/(Perm_mü1+1)*EXP(-2*$A20*Körper_u1))</f>
        <v>0.22664636088760229</v>
      </c>
      <c r="R20" s="33">
        <f t="shared" ref="R20:R51" si="17">(N20*EXP($A20*(Körper_u1+Körper_u2))+((Perm_mü1-1)/(Perm_mü1+1))*O20*EXP(-$A20*(Körper_u1-Körper_u2)))/((Perm_mü2+1)/(Perm_mü2-1)*EXP($A20*(Körper_u1-Körper_u2))-(((Perm_mü1-1)/(Perm_mü1+1))*EXP(-$A20*(Körper_u1-Körper_u2))))</f>
        <v>0</v>
      </c>
      <c r="S20" s="33">
        <f t="shared" ref="S20:S51" si="18">(O20+R20)*((Perm_mü1-1)/(Perm_mü1+1)*EXP(-2*$A20*Körper_u1))</f>
        <v>0</v>
      </c>
      <c r="T20" s="33">
        <f t="shared" ref="T20:T51" si="19">Strom_1/Metric_h*$A20*((-(I20+J20+P20)*$B20-(K20+R20)*$C20)*$D20+((Q20*$B20+S20*$C20)*$E20))</f>
        <v>0.14516073627629195</v>
      </c>
      <c r="U20" s="33">
        <f t="shared" ref="U20:U51" si="20">Strom_1/Metric_h*$A20*((-(I20+J20+P20)*$C20+(K20+R20)*$B20)*$D20+((-Q20*$C20+S20*$B20)*$E20))</f>
        <v>0</v>
      </c>
      <c r="V20" s="33">
        <f t="shared" ref="V20:V51" si="21">KoorK_xu*T20-KoorK_xv*U20</f>
        <v>-0.14516073627629195</v>
      </c>
      <c r="W20" s="33">
        <f t="shared" ref="W20:W51" si="22">KoorK_yu*T20+KoorK_yv*U20</f>
        <v>0</v>
      </c>
      <c r="X20" s="33">
        <f>SQRT(V20*V20+W20*W20)</f>
        <v>0.14516073627629195</v>
      </c>
    </row>
    <row r="21" spans="1:24">
      <c r="A21" s="1">
        <v>2</v>
      </c>
      <c r="B21" s="33">
        <f t="shared" si="1"/>
        <v>1</v>
      </c>
      <c r="C21" s="33">
        <f t="shared" si="2"/>
        <v>0</v>
      </c>
      <c r="D21" s="33">
        <f t="shared" si="3"/>
        <v>0.18368428205433826</v>
      </c>
      <c r="E21" s="33">
        <f t="shared" si="4"/>
        <v>5.4441239545154758</v>
      </c>
      <c r="F21" s="33">
        <f t="shared" si="5"/>
        <v>-0.5</v>
      </c>
      <c r="G21" s="33">
        <f t="shared" si="6"/>
        <v>9.184214102716913E-2</v>
      </c>
      <c r="H21" s="33">
        <f t="shared" si="7"/>
        <v>0</v>
      </c>
      <c r="I21" s="33">
        <f t="shared" si="8"/>
        <v>0.5</v>
      </c>
      <c r="J21" s="33">
        <f t="shared" si="9"/>
        <v>-9.184214102716913E-2</v>
      </c>
      <c r="K21" s="33">
        <f t="shared" si="10"/>
        <v>0</v>
      </c>
      <c r="L21" s="33">
        <f t="shared" si="11"/>
        <v>-2.6302198362305691</v>
      </c>
      <c r="M21" s="33">
        <f t="shared" si="12"/>
        <v>2.6302198362305691</v>
      </c>
      <c r="N21" s="33">
        <f t="shared" si="13"/>
        <v>0</v>
      </c>
      <c r="O21" s="33">
        <f t="shared" si="14"/>
        <v>0</v>
      </c>
      <c r="P21" s="33">
        <f t="shared" si="15"/>
        <v>-4.7216125511486094E-2</v>
      </c>
      <c r="Q21" s="33">
        <f t="shared" si="16"/>
        <v>4.721612551148608E-2</v>
      </c>
      <c r="R21" s="33">
        <f t="shared" si="17"/>
        <v>0</v>
      </c>
      <c r="S21" s="33">
        <f t="shared" si="18"/>
        <v>0</v>
      </c>
      <c r="T21" s="33">
        <f t="shared" si="19"/>
        <v>0.14532798158262741</v>
      </c>
      <c r="U21" s="33">
        <f t="shared" si="20"/>
        <v>0</v>
      </c>
      <c r="V21" s="33">
        <f t="shared" si="21"/>
        <v>-0.14532798158262741</v>
      </c>
      <c r="W21" s="33">
        <f t="shared" si="22"/>
        <v>0</v>
      </c>
      <c r="X21" s="33">
        <f t="shared" ref="X21:X28" si="23">SQRT(V21*V21+W21*W21)</f>
        <v>0.14532798158262741</v>
      </c>
    </row>
    <row r="22" spans="1:24">
      <c r="A22" s="1">
        <v>3</v>
      </c>
      <c r="B22" s="33">
        <f t="shared" si="1"/>
        <v>1</v>
      </c>
      <c r="C22" s="33">
        <f t="shared" si="2"/>
        <v>0</v>
      </c>
      <c r="D22" s="33">
        <f t="shared" si="3"/>
        <v>7.8724152268425607E-2</v>
      </c>
      <c r="E22" s="33">
        <f t="shared" si="4"/>
        <v>12.702582005460048</v>
      </c>
      <c r="F22" s="33">
        <f t="shared" si="5"/>
        <v>-0.33333333333333331</v>
      </c>
      <c r="G22" s="33">
        <f t="shared" si="6"/>
        <v>2.6241384089475201E-2</v>
      </c>
      <c r="H22" s="33">
        <f t="shared" si="7"/>
        <v>0</v>
      </c>
      <c r="I22" s="33">
        <f t="shared" si="8"/>
        <v>0.33333333333333331</v>
      </c>
      <c r="J22" s="33">
        <f t="shared" si="9"/>
        <v>-2.6241384089475201E-2</v>
      </c>
      <c r="K22" s="33">
        <f t="shared" si="10"/>
        <v>0</v>
      </c>
      <c r="L22" s="33">
        <f t="shared" si="11"/>
        <v>-4.2079526177305402</v>
      </c>
      <c r="M22" s="33">
        <f t="shared" si="12"/>
        <v>4.2079526177305402</v>
      </c>
      <c r="N22" s="33">
        <f t="shared" si="13"/>
        <v>0</v>
      </c>
      <c r="O22" s="33">
        <f t="shared" si="14"/>
        <v>0</v>
      </c>
      <c r="P22" s="33">
        <f t="shared" si="15"/>
        <v>-1.0384377544788912E-2</v>
      </c>
      <c r="Q22" s="33">
        <f t="shared" si="16"/>
        <v>1.0384377544788914E-2</v>
      </c>
      <c r="R22" s="33">
        <f t="shared" si="17"/>
        <v>0</v>
      </c>
      <c r="S22" s="33">
        <f t="shared" si="18"/>
        <v>0</v>
      </c>
      <c r="T22" s="33">
        <f t="shared" si="19"/>
        <v>0.12405225433047139</v>
      </c>
      <c r="U22" s="33">
        <f t="shared" si="20"/>
        <v>0</v>
      </c>
      <c r="V22" s="33">
        <f t="shared" si="21"/>
        <v>-0.12405225433047139</v>
      </c>
      <c r="W22" s="33">
        <f t="shared" si="22"/>
        <v>0</v>
      </c>
      <c r="X22" s="33">
        <f t="shared" si="23"/>
        <v>0.12405225433047139</v>
      </c>
    </row>
    <row r="23" spans="1:24">
      <c r="A23" s="1">
        <v>4</v>
      </c>
      <c r="B23" s="33">
        <f t="shared" si="1"/>
        <v>1</v>
      </c>
      <c r="C23" s="33">
        <f t="shared" si="2"/>
        <v>0</v>
      </c>
      <c r="D23" s="33">
        <f t="shared" si="3"/>
        <v>3.3739915473817689E-2</v>
      </c>
      <c r="E23" s="33">
        <f t="shared" si="4"/>
        <v>29.638485632129225</v>
      </c>
      <c r="F23" s="33">
        <f t="shared" si="5"/>
        <v>-0.25</v>
      </c>
      <c r="G23" s="33">
        <f t="shared" si="6"/>
        <v>8.4349788684544222E-3</v>
      </c>
      <c r="H23" s="33">
        <f t="shared" si="7"/>
        <v>0</v>
      </c>
      <c r="I23" s="33">
        <f t="shared" si="8"/>
        <v>0.25</v>
      </c>
      <c r="J23" s="33">
        <f t="shared" si="9"/>
        <v>-8.4349788684544222E-3</v>
      </c>
      <c r="K23" s="33">
        <f t="shared" si="10"/>
        <v>0</v>
      </c>
      <c r="L23" s="33">
        <f t="shared" si="11"/>
        <v>-7.4011864291638521</v>
      </c>
      <c r="M23" s="33">
        <f t="shared" si="12"/>
        <v>7.4011864291638521</v>
      </c>
      <c r="N23" s="33">
        <f t="shared" si="13"/>
        <v>0</v>
      </c>
      <c r="O23" s="33">
        <f t="shared" si="14"/>
        <v>0</v>
      </c>
      <c r="P23" s="33">
        <f t="shared" si="15"/>
        <v>-2.4771713772194412E-3</v>
      </c>
      <c r="Q23" s="33">
        <f t="shared" si="16"/>
        <v>2.4771713772194408E-3</v>
      </c>
      <c r="R23" s="33">
        <f t="shared" si="17"/>
        <v>0</v>
      </c>
      <c r="S23" s="33">
        <f t="shared" si="18"/>
        <v>0</v>
      </c>
      <c r="T23" s="33">
        <f t="shared" si="19"/>
        <v>9.9580975669893157E-2</v>
      </c>
      <c r="U23" s="33">
        <f t="shared" si="20"/>
        <v>0</v>
      </c>
      <c r="V23" s="33">
        <f t="shared" si="21"/>
        <v>-9.9580975669893157E-2</v>
      </c>
      <c r="W23" s="33">
        <f t="shared" si="22"/>
        <v>0</v>
      </c>
      <c r="X23" s="33">
        <f t="shared" si="23"/>
        <v>9.9580975669893157E-2</v>
      </c>
    </row>
    <row r="24" spans="1:24">
      <c r="A24" s="1">
        <v>5</v>
      </c>
      <c r="B24" s="33">
        <f t="shared" si="1"/>
        <v>1</v>
      </c>
      <c r="C24" s="33">
        <f t="shared" si="2"/>
        <v>0</v>
      </c>
      <c r="D24" s="33">
        <f t="shared" si="3"/>
        <v>1.4460389389762164E-2</v>
      </c>
      <c r="E24" s="33">
        <f t="shared" si="4"/>
        <v>69.154430980122271</v>
      </c>
      <c r="F24" s="33">
        <f t="shared" si="5"/>
        <v>-0.2</v>
      </c>
      <c r="G24" s="33">
        <f t="shared" si="6"/>
        <v>2.8920778779524328E-3</v>
      </c>
      <c r="H24" s="33">
        <f t="shared" si="7"/>
        <v>0</v>
      </c>
      <c r="I24" s="33">
        <f t="shared" si="8"/>
        <v>0.2</v>
      </c>
      <c r="J24" s="33">
        <f t="shared" si="9"/>
        <v>-2.8920778779524328E-3</v>
      </c>
      <c r="K24" s="33">
        <f t="shared" si="10"/>
        <v>0</v>
      </c>
      <c r="L24" s="33">
        <f t="shared" si="11"/>
        <v>-13.827994118146499</v>
      </c>
      <c r="M24" s="33">
        <f t="shared" si="12"/>
        <v>13.827994118146499</v>
      </c>
      <c r="N24" s="33">
        <f t="shared" si="13"/>
        <v>0</v>
      </c>
      <c r="O24" s="33">
        <f t="shared" si="14"/>
        <v>0</v>
      </c>
      <c r="P24" s="33">
        <f t="shared" si="15"/>
        <v>-6.2655180729770713E-4</v>
      </c>
      <c r="Q24" s="33">
        <f t="shared" si="16"/>
        <v>6.2655180729770691E-4</v>
      </c>
      <c r="R24" s="33">
        <f t="shared" si="17"/>
        <v>0</v>
      </c>
      <c r="S24" s="33">
        <f t="shared" si="18"/>
        <v>0</v>
      </c>
      <c r="T24" s="33">
        <f t="shared" si="19"/>
        <v>7.7116016470118717E-2</v>
      </c>
      <c r="U24" s="33">
        <f t="shared" si="20"/>
        <v>0</v>
      </c>
      <c r="V24" s="33">
        <f t="shared" si="21"/>
        <v>-7.7116016470118717E-2</v>
      </c>
      <c r="W24" s="33">
        <f t="shared" si="22"/>
        <v>0</v>
      </c>
      <c r="X24" s="33">
        <f t="shared" si="23"/>
        <v>7.7116016470118717E-2</v>
      </c>
    </row>
    <row r="25" spans="1:24">
      <c r="A25" s="1">
        <v>6</v>
      </c>
      <c r="B25" s="33">
        <f t="shared" si="1"/>
        <v>1</v>
      </c>
      <c r="C25" s="33">
        <f t="shared" si="2"/>
        <v>0</v>
      </c>
      <c r="D25" s="33">
        <f t="shared" si="3"/>
        <v>6.1974921503822611E-3</v>
      </c>
      <c r="E25" s="33">
        <f t="shared" si="4"/>
        <v>161.35558960543742</v>
      </c>
      <c r="F25" s="33">
        <f t="shared" si="5"/>
        <v>-0.16666666666666666</v>
      </c>
      <c r="G25" s="33">
        <f t="shared" si="6"/>
        <v>1.0329153583970435E-3</v>
      </c>
      <c r="H25" s="33">
        <f t="shared" si="7"/>
        <v>0</v>
      </c>
      <c r="I25" s="33">
        <f t="shared" si="8"/>
        <v>0.16666666666666666</v>
      </c>
      <c r="J25" s="33">
        <f t="shared" si="9"/>
        <v>-1.0329153583970435E-3</v>
      </c>
      <c r="K25" s="33">
        <f t="shared" si="10"/>
        <v>0</v>
      </c>
      <c r="L25" s="33">
        <f t="shared" si="11"/>
        <v>-26.89156535221451</v>
      </c>
      <c r="M25" s="33">
        <f t="shared" si="12"/>
        <v>26.89156535221451</v>
      </c>
      <c r="N25" s="33">
        <f t="shared" si="13"/>
        <v>0</v>
      </c>
      <c r="O25" s="33">
        <f t="shared" si="14"/>
        <v>0</v>
      </c>
      <c r="P25" s="33">
        <f t="shared" si="15"/>
        <v>-1.6491049181694429E-4</v>
      </c>
      <c r="Q25" s="33">
        <f t="shared" si="16"/>
        <v>1.6491049181694426E-4</v>
      </c>
      <c r="R25" s="33">
        <f t="shared" si="17"/>
        <v>0</v>
      </c>
      <c r="S25" s="33">
        <f t="shared" si="18"/>
        <v>0</v>
      </c>
      <c r="T25" s="33">
        <f t="shared" si="19"/>
        <v>5.8474619260571646E-2</v>
      </c>
      <c r="U25" s="33">
        <f t="shared" si="20"/>
        <v>0</v>
      </c>
      <c r="V25" s="33">
        <f t="shared" si="21"/>
        <v>-5.8474619260571646E-2</v>
      </c>
      <c r="W25" s="33">
        <f t="shared" si="22"/>
        <v>0</v>
      </c>
      <c r="X25" s="33">
        <f t="shared" si="23"/>
        <v>5.8474619260571646E-2</v>
      </c>
    </row>
    <row r="26" spans="1:24">
      <c r="A26" s="1">
        <v>7</v>
      </c>
      <c r="B26" s="33">
        <f t="shared" si="1"/>
        <v>1</v>
      </c>
      <c r="C26" s="33">
        <f t="shared" si="2"/>
        <v>0</v>
      </c>
      <c r="D26" s="33">
        <f t="shared" si="3"/>
        <v>2.6561462432846332E-3</v>
      </c>
      <c r="E26" s="33">
        <f t="shared" si="4"/>
        <v>376.48529425977085</v>
      </c>
      <c r="F26" s="33">
        <f t="shared" si="5"/>
        <v>-0.14285714285714285</v>
      </c>
      <c r="G26" s="33">
        <f t="shared" si="6"/>
        <v>3.7944946332637615E-4</v>
      </c>
      <c r="H26" s="33">
        <f t="shared" si="7"/>
        <v>0</v>
      </c>
      <c r="I26" s="33">
        <f t="shared" si="8"/>
        <v>0.14285714285714285</v>
      </c>
      <c r="J26" s="33">
        <f t="shared" si="9"/>
        <v>-3.7944946332637615E-4</v>
      </c>
      <c r="K26" s="33">
        <f t="shared" si="10"/>
        <v>0</v>
      </c>
      <c r="L26" s="33">
        <f t="shared" si="11"/>
        <v>-53.783234016218231</v>
      </c>
      <c r="M26" s="33">
        <f t="shared" si="12"/>
        <v>53.783234016218231</v>
      </c>
      <c r="N26" s="33">
        <f t="shared" si="13"/>
        <v>0</v>
      </c>
      <c r="O26" s="33">
        <f t="shared" si="14"/>
        <v>0</v>
      </c>
      <c r="P26" s="33">
        <f t="shared" si="15"/>
        <v>-4.4637391468886244E-5</v>
      </c>
      <c r="Q26" s="33">
        <f t="shared" si="16"/>
        <v>4.4637391468886244E-5</v>
      </c>
      <c r="R26" s="33">
        <f t="shared" si="17"/>
        <v>0</v>
      </c>
      <c r="S26" s="33">
        <f t="shared" si="18"/>
        <v>0</v>
      </c>
      <c r="T26" s="33">
        <f t="shared" si="19"/>
        <v>4.3803459624069445E-2</v>
      </c>
      <c r="U26" s="33">
        <f t="shared" si="20"/>
        <v>0</v>
      </c>
      <c r="V26" s="33">
        <f t="shared" si="21"/>
        <v>-4.3803459624069445E-2</v>
      </c>
      <c r="W26" s="33">
        <f t="shared" si="22"/>
        <v>0</v>
      </c>
      <c r="X26" s="33">
        <f t="shared" si="23"/>
        <v>4.3803459624069445E-2</v>
      </c>
    </row>
    <row r="27" spans="1:24">
      <c r="A27" s="1">
        <v>8</v>
      </c>
      <c r="B27" s="33">
        <f t="shared" si="1"/>
        <v>1</v>
      </c>
      <c r="C27" s="33">
        <f t="shared" si="2"/>
        <v>0</v>
      </c>
      <c r="D27" s="33">
        <f t="shared" si="3"/>
        <v>1.1383818961803623E-3</v>
      </c>
      <c r="E27" s="33">
        <f t="shared" si="4"/>
        <v>878.43983056593038</v>
      </c>
      <c r="F27" s="33">
        <f t="shared" si="5"/>
        <v>-0.125</v>
      </c>
      <c r="G27" s="33">
        <f t="shared" si="6"/>
        <v>1.4229773702254529E-4</v>
      </c>
      <c r="H27" s="33">
        <f t="shared" si="7"/>
        <v>0</v>
      </c>
      <c r="I27" s="33">
        <f t="shared" si="8"/>
        <v>0.125</v>
      </c>
      <c r="J27" s="33">
        <f t="shared" si="9"/>
        <v>-1.4229773702254529E-4</v>
      </c>
      <c r="K27" s="33">
        <f t="shared" si="10"/>
        <v>0</v>
      </c>
      <c r="L27" s="33">
        <f t="shared" si="11"/>
        <v>-109.80483652300428</v>
      </c>
      <c r="M27" s="33">
        <f t="shared" si="12"/>
        <v>109.80483652300428</v>
      </c>
      <c r="N27" s="33">
        <f t="shared" si="13"/>
        <v>0</v>
      </c>
      <c r="O27" s="33">
        <f t="shared" si="14"/>
        <v>0</v>
      </c>
      <c r="P27" s="33">
        <f t="shared" si="15"/>
        <v>-1.2333634187228283E-5</v>
      </c>
      <c r="Q27" s="33">
        <f t="shared" si="16"/>
        <v>1.2333634187228281E-5</v>
      </c>
      <c r="R27" s="33">
        <f t="shared" si="17"/>
        <v>0</v>
      </c>
      <c r="S27" s="33">
        <f t="shared" si="18"/>
        <v>0</v>
      </c>
      <c r="T27" s="33">
        <f t="shared" si="19"/>
        <v>3.2584464736820355E-2</v>
      </c>
      <c r="U27" s="33">
        <f t="shared" si="20"/>
        <v>0</v>
      </c>
      <c r="V27" s="33">
        <f t="shared" si="21"/>
        <v>-3.2584464736820355E-2</v>
      </c>
      <c r="W27" s="33">
        <f t="shared" si="22"/>
        <v>0</v>
      </c>
      <c r="X27" s="33">
        <f t="shared" si="23"/>
        <v>3.2584464736820355E-2</v>
      </c>
    </row>
    <row r="28" spans="1:24">
      <c r="A28" s="1">
        <v>9</v>
      </c>
      <c r="B28" s="33">
        <f t="shared" si="1"/>
        <v>1</v>
      </c>
      <c r="C28" s="33">
        <f t="shared" si="2"/>
        <v>0</v>
      </c>
      <c r="D28" s="33">
        <f t="shared" si="3"/>
        <v>4.8789231572906537E-4</v>
      </c>
      <c r="E28" s="33">
        <f t="shared" si="4"/>
        <v>2049.6326090024268</v>
      </c>
      <c r="F28" s="33">
        <f t="shared" si="5"/>
        <v>-0.1111111111111111</v>
      </c>
      <c r="G28" s="33">
        <f t="shared" si="6"/>
        <v>5.4210257303229481E-5</v>
      </c>
      <c r="H28" s="33">
        <f t="shared" si="7"/>
        <v>0</v>
      </c>
      <c r="I28" s="33">
        <f t="shared" si="8"/>
        <v>0.1111111111111111</v>
      </c>
      <c r="J28" s="33">
        <f t="shared" si="9"/>
        <v>-5.4210257303229481E-5</v>
      </c>
      <c r="K28" s="33">
        <f t="shared" si="10"/>
        <v>0</v>
      </c>
      <c r="L28" s="33">
        <f t="shared" si="11"/>
        <v>-227.73690234556787</v>
      </c>
      <c r="M28" s="33">
        <f t="shared" si="12"/>
        <v>227.73690234556787</v>
      </c>
      <c r="N28" s="33">
        <f t="shared" si="13"/>
        <v>0</v>
      </c>
      <c r="O28" s="33">
        <f t="shared" si="14"/>
        <v>0</v>
      </c>
      <c r="P28" s="33">
        <f t="shared" si="15"/>
        <v>-3.4619471401879275E-6</v>
      </c>
      <c r="Q28" s="33">
        <f t="shared" si="16"/>
        <v>3.4619471401879275E-6</v>
      </c>
      <c r="R28" s="33">
        <f t="shared" si="17"/>
        <v>0</v>
      </c>
      <c r="S28" s="33">
        <f t="shared" si="18"/>
        <v>0</v>
      </c>
      <c r="T28" s="33">
        <f t="shared" si="19"/>
        <v>2.4141384372957122E-2</v>
      </c>
      <c r="U28" s="33">
        <f t="shared" si="20"/>
        <v>0</v>
      </c>
      <c r="V28" s="33">
        <f t="shared" si="21"/>
        <v>-2.4141384372957122E-2</v>
      </c>
      <c r="W28" s="33">
        <f t="shared" si="22"/>
        <v>0</v>
      </c>
      <c r="X28" s="33">
        <f t="shared" si="23"/>
        <v>2.4141384372957122E-2</v>
      </c>
    </row>
    <row r="29" spans="1:24">
      <c r="A29" s="1">
        <v>10</v>
      </c>
      <c r="B29" s="33">
        <f t="shared" si="1"/>
        <v>1</v>
      </c>
      <c r="C29" s="33">
        <f t="shared" si="2"/>
        <v>0</v>
      </c>
      <c r="D29" s="33">
        <f t="shared" si="3"/>
        <v>2.0910286130354619E-4</v>
      </c>
      <c r="E29" s="33">
        <f t="shared" si="4"/>
        <v>4782.3353241844943</v>
      </c>
      <c r="F29" s="33">
        <f t="shared" si="5"/>
        <v>-0.1</v>
      </c>
      <c r="G29" s="33">
        <f t="shared" si="6"/>
        <v>2.091028613035462E-5</v>
      </c>
      <c r="H29" s="33">
        <f t="shared" si="7"/>
        <v>0</v>
      </c>
      <c r="I29" s="33">
        <f t="shared" si="8"/>
        <v>0.1</v>
      </c>
      <c r="J29" s="33">
        <f t="shared" si="9"/>
        <v>-2.091028613035462E-5</v>
      </c>
      <c r="K29" s="33">
        <f t="shared" si="10"/>
        <v>0</v>
      </c>
      <c r="L29" s="33">
        <f t="shared" si="11"/>
        <v>-478.2335115081633</v>
      </c>
      <c r="M29" s="33">
        <f t="shared" si="12"/>
        <v>478.2335115081633</v>
      </c>
      <c r="N29" s="33">
        <f t="shared" si="13"/>
        <v>0</v>
      </c>
      <c r="O29" s="33">
        <f t="shared" si="14"/>
        <v>0</v>
      </c>
      <c r="P29" s="33">
        <f t="shared" si="15"/>
        <v>-9.8388518696104047E-7</v>
      </c>
      <c r="Q29" s="33">
        <f t="shared" si="16"/>
        <v>9.8388518696104026E-7</v>
      </c>
      <c r="R29" s="33">
        <f t="shared" si="17"/>
        <v>0</v>
      </c>
      <c r="S29" s="33">
        <f t="shared" si="18"/>
        <v>0</v>
      </c>
      <c r="T29" s="33">
        <f t="shared" si="19"/>
        <v>1.7844431450867282E-2</v>
      </c>
      <c r="U29" s="33">
        <f t="shared" si="20"/>
        <v>0</v>
      </c>
      <c r="V29" s="33">
        <f t="shared" si="21"/>
        <v>-1.7844431450867282E-2</v>
      </c>
      <c r="W29" s="33">
        <f t="shared" si="22"/>
        <v>0</v>
      </c>
      <c r="X29" s="33">
        <f t="shared" ref="X29:X39" si="24">SQRT(V29*V29+W29*W29)</f>
        <v>1.7844431450867282E-2</v>
      </c>
    </row>
    <row r="30" spans="1:24" hidden="1">
      <c r="A30" s="1">
        <v>11</v>
      </c>
      <c r="B30" s="33">
        <f t="shared" si="1"/>
        <v>1</v>
      </c>
      <c r="C30" s="33">
        <f t="shared" si="2"/>
        <v>0</v>
      </c>
      <c r="D30" s="33">
        <f t="shared" si="3"/>
        <v>8.961814973452195E-5</v>
      </c>
      <c r="E30" s="33">
        <f t="shared" si="4"/>
        <v>11158.453984626156</v>
      </c>
      <c r="F30" s="33">
        <f t="shared" si="5"/>
        <v>-9.0909090909090912E-2</v>
      </c>
      <c r="G30" s="33">
        <f t="shared" si="6"/>
        <v>8.1471045213201777E-6</v>
      </c>
      <c r="H30" s="33">
        <f t="shared" si="7"/>
        <v>0</v>
      </c>
      <c r="I30" s="33">
        <f t="shared" si="8"/>
        <v>9.0909090909090912E-2</v>
      </c>
      <c r="J30" s="33">
        <f t="shared" si="9"/>
        <v>-8.1471045213201777E-6</v>
      </c>
      <c r="K30" s="33">
        <f t="shared" si="10"/>
        <v>0</v>
      </c>
      <c r="L30" s="33">
        <f t="shared" si="11"/>
        <v>-1014.4048995461825</v>
      </c>
      <c r="M30" s="33">
        <f t="shared" si="12"/>
        <v>1014.4048995461825</v>
      </c>
      <c r="N30" s="33">
        <f t="shared" si="13"/>
        <v>0</v>
      </c>
      <c r="O30" s="33">
        <f t="shared" si="14"/>
        <v>0</v>
      </c>
      <c r="P30" s="33">
        <f t="shared" si="15"/>
        <v>-2.8244451366131366E-7</v>
      </c>
      <c r="Q30" s="33">
        <f t="shared" si="16"/>
        <v>2.8244451366131361E-7</v>
      </c>
      <c r="R30" s="33">
        <f t="shared" si="17"/>
        <v>0</v>
      </c>
      <c r="S30" s="33">
        <f t="shared" si="18"/>
        <v>0</v>
      </c>
      <c r="T30" s="33">
        <f t="shared" si="19"/>
        <v>1.3172190326542427E-2</v>
      </c>
      <c r="U30" s="33">
        <f t="shared" si="20"/>
        <v>0</v>
      </c>
      <c r="V30" s="33">
        <f t="shared" si="21"/>
        <v>-1.3172190326542427E-2</v>
      </c>
      <c r="W30" s="33">
        <f t="shared" si="22"/>
        <v>0</v>
      </c>
      <c r="X30" s="33">
        <f t="shared" si="24"/>
        <v>1.3172190326542427E-2</v>
      </c>
    </row>
    <row r="31" spans="1:24" hidden="1">
      <c r="A31" s="1">
        <v>12</v>
      </c>
      <c r="B31" s="33">
        <f t="shared" si="1"/>
        <v>1</v>
      </c>
      <c r="C31" s="33">
        <f t="shared" si="2"/>
        <v>0</v>
      </c>
      <c r="D31" s="33">
        <f t="shared" si="3"/>
        <v>3.8408908954049739E-5</v>
      </c>
      <c r="E31" s="33">
        <f t="shared" si="4"/>
        <v>26035.626296918348</v>
      </c>
      <c r="F31" s="33">
        <f t="shared" si="5"/>
        <v>-8.3333333333333329E-2</v>
      </c>
      <c r="G31" s="33">
        <f t="shared" si="6"/>
        <v>3.2007424128374782E-6</v>
      </c>
      <c r="H31" s="33">
        <f t="shared" si="7"/>
        <v>0</v>
      </c>
      <c r="I31" s="33">
        <f t="shared" si="8"/>
        <v>8.3333333333333329E-2</v>
      </c>
      <c r="J31" s="33">
        <f t="shared" si="9"/>
        <v>-3.2007424128374782E-6</v>
      </c>
      <c r="K31" s="33">
        <f t="shared" si="10"/>
        <v>0</v>
      </c>
      <c r="L31" s="33">
        <f t="shared" si="11"/>
        <v>-2169.6355215424528</v>
      </c>
      <c r="M31" s="33">
        <f t="shared" si="12"/>
        <v>2169.6355215424528</v>
      </c>
      <c r="N31" s="33">
        <f t="shared" si="13"/>
        <v>0</v>
      </c>
      <c r="O31" s="33">
        <f t="shared" si="14"/>
        <v>0</v>
      </c>
      <c r="P31" s="33">
        <f t="shared" si="15"/>
        <v>-8.1757193579863993E-8</v>
      </c>
      <c r="Q31" s="33">
        <f t="shared" si="16"/>
        <v>8.1757193579863993E-8</v>
      </c>
      <c r="R31" s="33">
        <f t="shared" si="17"/>
        <v>0</v>
      </c>
      <c r="S31" s="33">
        <f t="shared" si="18"/>
        <v>0</v>
      </c>
      <c r="T31" s="33">
        <f t="shared" si="19"/>
        <v>9.7156956084809981E-3</v>
      </c>
      <c r="U31" s="33">
        <f t="shared" si="20"/>
        <v>0</v>
      </c>
      <c r="V31" s="33">
        <f t="shared" si="21"/>
        <v>-9.7156956084809981E-3</v>
      </c>
      <c r="W31" s="33">
        <f t="shared" si="22"/>
        <v>0</v>
      </c>
      <c r="X31" s="33">
        <f t="shared" si="24"/>
        <v>9.7156956084809981E-3</v>
      </c>
    </row>
    <row r="32" spans="1:24" hidden="1">
      <c r="A32" s="1">
        <v>13</v>
      </c>
      <c r="B32" s="33">
        <f t="shared" si="1"/>
        <v>1</v>
      </c>
      <c r="C32" s="33">
        <f t="shared" si="2"/>
        <v>0</v>
      </c>
      <c r="D32" s="33">
        <f t="shared" si="3"/>
        <v>1.6461445493023846E-5</v>
      </c>
      <c r="E32" s="33">
        <f t="shared" si="4"/>
        <v>60748.006633061937</v>
      </c>
      <c r="F32" s="33">
        <f t="shared" si="5"/>
        <v>-7.6923076923076927E-2</v>
      </c>
      <c r="G32" s="33">
        <f t="shared" si="6"/>
        <v>1.266265037924911E-6</v>
      </c>
      <c r="H32" s="33">
        <f t="shared" si="7"/>
        <v>0</v>
      </c>
      <c r="I32" s="33">
        <f t="shared" si="8"/>
        <v>7.6923076923076927E-2</v>
      </c>
      <c r="J32" s="33">
        <f t="shared" si="9"/>
        <v>-1.266265037924911E-6</v>
      </c>
      <c r="K32" s="33">
        <f t="shared" si="10"/>
        <v>0</v>
      </c>
      <c r="L32" s="33">
        <f t="shared" si="11"/>
        <v>-4672.9235858923448</v>
      </c>
      <c r="M32" s="33">
        <f t="shared" si="12"/>
        <v>4672.9235858923448</v>
      </c>
      <c r="N32" s="33">
        <f t="shared" si="13"/>
        <v>0</v>
      </c>
      <c r="O32" s="33">
        <f t="shared" si="14"/>
        <v>0</v>
      </c>
      <c r="P32" s="33">
        <f t="shared" si="15"/>
        <v>-2.3831164235989659E-8</v>
      </c>
      <c r="Q32" s="33">
        <f t="shared" si="16"/>
        <v>2.3831164235989652E-8</v>
      </c>
      <c r="R32" s="33">
        <f t="shared" si="17"/>
        <v>0</v>
      </c>
      <c r="S32" s="33">
        <f t="shared" si="18"/>
        <v>0</v>
      </c>
      <c r="T32" s="33">
        <f t="shared" si="19"/>
        <v>7.1629640859125444E-3</v>
      </c>
      <c r="U32" s="33">
        <f t="shared" si="20"/>
        <v>0</v>
      </c>
      <c r="V32" s="33">
        <f t="shared" si="21"/>
        <v>-7.1629640859125444E-3</v>
      </c>
      <c r="W32" s="33">
        <f t="shared" si="22"/>
        <v>0</v>
      </c>
      <c r="X32" s="33">
        <f t="shared" si="24"/>
        <v>7.1629640859125444E-3</v>
      </c>
    </row>
    <row r="33" spans="1:24" hidden="1">
      <c r="A33" s="1">
        <v>14</v>
      </c>
      <c r="B33" s="33">
        <f t="shared" si="1"/>
        <v>1</v>
      </c>
      <c r="C33" s="33">
        <f t="shared" si="2"/>
        <v>0</v>
      </c>
      <c r="D33" s="33">
        <f t="shared" si="3"/>
        <v>7.0551128657150686E-6</v>
      </c>
      <c r="E33" s="33">
        <f t="shared" si="4"/>
        <v>141741.17679386627</v>
      </c>
      <c r="F33" s="33">
        <f t="shared" si="5"/>
        <v>-7.1428571428571425E-2</v>
      </c>
      <c r="G33" s="33">
        <f t="shared" si="6"/>
        <v>5.0393663326536204E-7</v>
      </c>
      <c r="H33" s="33">
        <f t="shared" si="7"/>
        <v>0</v>
      </c>
      <c r="I33" s="33">
        <f t="shared" si="8"/>
        <v>7.1428571428571425E-2</v>
      </c>
      <c r="J33" s="33">
        <f t="shared" si="9"/>
        <v>-5.0393663326536204E-7</v>
      </c>
      <c r="K33" s="33">
        <f t="shared" si="10"/>
        <v>0</v>
      </c>
      <c r="L33" s="33">
        <f t="shared" si="11"/>
        <v>-10124.36977048651</v>
      </c>
      <c r="M33" s="33">
        <f t="shared" si="12"/>
        <v>10124.36977048651</v>
      </c>
      <c r="N33" s="33">
        <f t="shared" si="13"/>
        <v>0</v>
      </c>
      <c r="O33" s="33">
        <f t="shared" si="14"/>
        <v>0</v>
      </c>
      <c r="P33" s="33">
        <f t="shared" si="15"/>
        <v>-6.9878241358842179E-9</v>
      </c>
      <c r="Q33" s="33">
        <f t="shared" si="16"/>
        <v>6.9878241358842179E-9</v>
      </c>
      <c r="R33" s="33">
        <f t="shared" si="17"/>
        <v>0</v>
      </c>
      <c r="S33" s="33">
        <f t="shared" si="18"/>
        <v>0</v>
      </c>
      <c r="T33" s="33">
        <f t="shared" si="19"/>
        <v>5.2795532451556477E-3</v>
      </c>
      <c r="U33" s="33">
        <f t="shared" si="20"/>
        <v>0</v>
      </c>
      <c r="V33" s="33">
        <f t="shared" si="21"/>
        <v>-5.2795532451556477E-3</v>
      </c>
      <c r="W33" s="33">
        <f t="shared" si="22"/>
        <v>0</v>
      </c>
      <c r="X33" s="33">
        <f t="shared" si="24"/>
        <v>5.2795532451556477E-3</v>
      </c>
    </row>
    <row r="34" spans="1:24" hidden="1">
      <c r="A34" s="1">
        <v>15</v>
      </c>
      <c r="B34" s="33">
        <f t="shared" si="1"/>
        <v>1</v>
      </c>
      <c r="C34" s="33">
        <f t="shared" si="2"/>
        <v>0</v>
      </c>
      <c r="D34" s="33">
        <f t="shared" si="3"/>
        <v>3.0237087969627064E-6</v>
      </c>
      <c r="E34" s="33">
        <f t="shared" si="4"/>
        <v>330719.6781001176</v>
      </c>
      <c r="F34" s="33">
        <f t="shared" si="5"/>
        <v>-6.6666666666666666E-2</v>
      </c>
      <c r="G34" s="33">
        <f t="shared" si="6"/>
        <v>2.015805864641804E-7</v>
      </c>
      <c r="H34" s="33">
        <f t="shared" si="7"/>
        <v>0</v>
      </c>
      <c r="I34" s="33">
        <f t="shared" si="8"/>
        <v>6.6666666666666666E-2</v>
      </c>
      <c r="J34" s="33">
        <f t="shared" si="9"/>
        <v>-2.015805864641804E-7</v>
      </c>
      <c r="K34" s="33">
        <f t="shared" si="10"/>
        <v>0</v>
      </c>
      <c r="L34" s="33">
        <f t="shared" si="11"/>
        <v>-22047.978539806256</v>
      </c>
      <c r="M34" s="33">
        <f t="shared" si="12"/>
        <v>22047.978539806256</v>
      </c>
      <c r="N34" s="33">
        <f t="shared" si="13"/>
        <v>0</v>
      </c>
      <c r="O34" s="33">
        <f t="shared" si="14"/>
        <v>0</v>
      </c>
      <c r="P34" s="33">
        <f t="shared" si="15"/>
        <v>-2.0594921131809247E-9</v>
      </c>
      <c r="Q34" s="33">
        <f t="shared" si="16"/>
        <v>2.0594921131809243E-9</v>
      </c>
      <c r="R34" s="33">
        <f t="shared" si="17"/>
        <v>0</v>
      </c>
      <c r="S34" s="33">
        <f t="shared" si="18"/>
        <v>0</v>
      </c>
      <c r="T34" s="33">
        <f t="shared" si="19"/>
        <v>3.890765305918027E-3</v>
      </c>
      <c r="U34" s="33">
        <f t="shared" si="20"/>
        <v>0</v>
      </c>
      <c r="V34" s="33">
        <f t="shared" si="21"/>
        <v>-3.890765305918027E-3</v>
      </c>
      <c r="W34" s="33">
        <f t="shared" si="22"/>
        <v>0</v>
      </c>
      <c r="X34" s="33">
        <f t="shared" si="24"/>
        <v>3.890765305918027E-3</v>
      </c>
    </row>
    <row r="35" spans="1:24" hidden="1">
      <c r="A35" s="1">
        <v>16</v>
      </c>
      <c r="B35" s="33">
        <f t="shared" si="1"/>
        <v>1</v>
      </c>
      <c r="C35" s="33">
        <f t="shared" si="2"/>
        <v>0</v>
      </c>
      <c r="D35" s="33">
        <f t="shared" si="3"/>
        <v>1.2959133415511971E-6</v>
      </c>
      <c r="E35" s="33">
        <f t="shared" si="4"/>
        <v>771656.53592470055</v>
      </c>
      <c r="F35" s="33">
        <f t="shared" si="5"/>
        <v>-6.25E-2</v>
      </c>
      <c r="G35" s="33">
        <f t="shared" si="6"/>
        <v>8.099458384694982E-8</v>
      </c>
      <c r="H35" s="33">
        <f t="shared" si="7"/>
        <v>0</v>
      </c>
      <c r="I35" s="33">
        <f t="shared" si="8"/>
        <v>6.25E-2</v>
      </c>
      <c r="J35" s="33">
        <f t="shared" si="9"/>
        <v>-8.099458384694982E-8</v>
      </c>
      <c r="K35" s="33">
        <f t="shared" si="10"/>
        <v>0</v>
      </c>
      <c r="L35" s="33">
        <f t="shared" si="11"/>
        <v>-48228.533495212796</v>
      </c>
      <c r="M35" s="33">
        <f t="shared" si="12"/>
        <v>48228.533495212796</v>
      </c>
      <c r="N35" s="33">
        <f t="shared" si="13"/>
        <v>0</v>
      </c>
      <c r="O35" s="33">
        <f t="shared" si="14"/>
        <v>0</v>
      </c>
      <c r="P35" s="33">
        <f t="shared" si="15"/>
        <v>-6.0969523327747924E-10</v>
      </c>
      <c r="Q35" s="33">
        <f t="shared" si="16"/>
        <v>6.0969523327747914E-10</v>
      </c>
      <c r="R35" s="33">
        <f t="shared" si="17"/>
        <v>0</v>
      </c>
      <c r="S35" s="33">
        <f t="shared" si="18"/>
        <v>0</v>
      </c>
      <c r="T35" s="33">
        <f t="shared" si="19"/>
        <v>2.8670429962291701E-3</v>
      </c>
      <c r="U35" s="33">
        <f t="shared" si="20"/>
        <v>0</v>
      </c>
      <c r="V35" s="33">
        <f t="shared" si="21"/>
        <v>-2.8670429962291701E-3</v>
      </c>
      <c r="W35" s="33">
        <f t="shared" si="22"/>
        <v>0</v>
      </c>
      <c r="X35" s="33">
        <f t="shared" si="24"/>
        <v>2.8670429962291701E-3</v>
      </c>
    </row>
    <row r="36" spans="1:24" hidden="1">
      <c r="A36" s="1">
        <v>17</v>
      </c>
      <c r="B36" s="33">
        <f t="shared" si="1"/>
        <v>1</v>
      </c>
      <c r="C36" s="33">
        <f t="shared" si="2"/>
        <v>0</v>
      </c>
      <c r="D36" s="33">
        <f t="shared" si="3"/>
        <v>5.5540777951148144E-7</v>
      </c>
      <c r="E36" s="33">
        <f t="shared" si="4"/>
        <v>1800478.9217744977</v>
      </c>
      <c r="F36" s="33">
        <f t="shared" si="5"/>
        <v>-5.8823529411764705E-2</v>
      </c>
      <c r="G36" s="33">
        <f t="shared" si="6"/>
        <v>3.267104585361655E-8</v>
      </c>
      <c r="H36" s="33">
        <f t="shared" si="7"/>
        <v>0</v>
      </c>
      <c r="I36" s="33">
        <f t="shared" si="8"/>
        <v>5.8823529411764705E-2</v>
      </c>
      <c r="J36" s="33">
        <f t="shared" si="9"/>
        <v>-3.267104585361655E-8</v>
      </c>
      <c r="K36" s="33">
        <f t="shared" si="10"/>
        <v>0</v>
      </c>
      <c r="L36" s="33">
        <f t="shared" si="11"/>
        <v>-105910.52481023189</v>
      </c>
      <c r="M36" s="33">
        <f t="shared" si="12"/>
        <v>105910.52481023189</v>
      </c>
      <c r="N36" s="33">
        <f t="shared" si="13"/>
        <v>0</v>
      </c>
      <c r="O36" s="33">
        <f t="shared" si="14"/>
        <v>0</v>
      </c>
      <c r="P36" s="33">
        <f t="shared" si="15"/>
        <v>-1.812029446684759E-10</v>
      </c>
      <c r="Q36" s="33">
        <f t="shared" si="16"/>
        <v>1.812029446684759E-10</v>
      </c>
      <c r="R36" s="33">
        <f t="shared" si="17"/>
        <v>0</v>
      </c>
      <c r="S36" s="33">
        <f t="shared" si="18"/>
        <v>0</v>
      </c>
      <c r="T36" s="33">
        <f t="shared" si="19"/>
        <v>2.1125688806169548E-3</v>
      </c>
      <c r="U36" s="33">
        <f t="shared" si="20"/>
        <v>0</v>
      </c>
      <c r="V36" s="33">
        <f t="shared" si="21"/>
        <v>-2.1125688806169548E-3</v>
      </c>
      <c r="W36" s="33">
        <f t="shared" si="22"/>
        <v>0</v>
      </c>
      <c r="X36" s="33">
        <f t="shared" si="24"/>
        <v>2.1125688806169548E-3</v>
      </c>
    </row>
    <row r="37" spans="1:24" hidden="1">
      <c r="A37" s="1">
        <v>18</v>
      </c>
      <c r="B37" s="33">
        <f t="shared" si="1"/>
        <v>1</v>
      </c>
      <c r="C37" s="33">
        <f t="shared" si="2"/>
        <v>0</v>
      </c>
      <c r="D37" s="33">
        <f t="shared" si="3"/>
        <v>2.3803891174746999E-7</v>
      </c>
      <c r="E37" s="33">
        <f t="shared" si="4"/>
        <v>4200993.831886095</v>
      </c>
      <c r="F37" s="33">
        <f t="shared" si="5"/>
        <v>-5.5555555555555552E-2</v>
      </c>
      <c r="G37" s="33">
        <f t="shared" si="6"/>
        <v>1.3224383985970555E-8</v>
      </c>
      <c r="H37" s="33">
        <f t="shared" si="7"/>
        <v>0</v>
      </c>
      <c r="I37" s="33">
        <f t="shared" si="8"/>
        <v>5.5555555555555552E-2</v>
      </c>
      <c r="J37" s="33">
        <f t="shared" si="9"/>
        <v>-1.3224383985970555E-8</v>
      </c>
      <c r="K37" s="33">
        <f t="shared" si="10"/>
        <v>0</v>
      </c>
      <c r="L37" s="33">
        <f t="shared" si="11"/>
        <v>-233388.54621588095</v>
      </c>
      <c r="M37" s="33">
        <f t="shared" si="12"/>
        <v>233388.54621588095</v>
      </c>
      <c r="N37" s="33">
        <f t="shared" si="13"/>
        <v>0</v>
      </c>
      <c r="O37" s="33">
        <f t="shared" si="14"/>
        <v>0</v>
      </c>
      <c r="P37" s="33">
        <f t="shared" si="15"/>
        <v>-5.4040960242999065E-11</v>
      </c>
      <c r="Q37" s="33">
        <f t="shared" si="16"/>
        <v>5.4040960242999052E-11</v>
      </c>
      <c r="R37" s="33">
        <f t="shared" si="17"/>
        <v>0</v>
      </c>
      <c r="S37" s="33">
        <f t="shared" si="18"/>
        <v>0</v>
      </c>
      <c r="T37" s="33">
        <f t="shared" si="19"/>
        <v>1.5565908189190364E-3</v>
      </c>
      <c r="U37" s="33">
        <f t="shared" si="20"/>
        <v>0</v>
      </c>
      <c r="V37" s="33">
        <f t="shared" si="21"/>
        <v>-1.5565908189190364E-3</v>
      </c>
      <c r="W37" s="33">
        <f t="shared" si="22"/>
        <v>0</v>
      </c>
      <c r="X37" s="33">
        <f t="shared" si="24"/>
        <v>1.5565908189190364E-3</v>
      </c>
    </row>
    <row r="38" spans="1:24" hidden="1">
      <c r="A38" s="1">
        <v>19</v>
      </c>
      <c r="B38" s="33">
        <f t="shared" si="1"/>
        <v>1</v>
      </c>
      <c r="C38" s="33">
        <f t="shared" si="2"/>
        <v>0</v>
      </c>
      <c r="D38" s="33">
        <f t="shared" si="3"/>
        <v>1.0201967922696064E-7</v>
      </c>
      <c r="E38" s="33">
        <f t="shared" si="4"/>
        <v>9802030.4276327416</v>
      </c>
      <c r="F38" s="33">
        <f t="shared" si="5"/>
        <v>-5.2631578947368418E-2</v>
      </c>
      <c r="G38" s="33">
        <f t="shared" si="6"/>
        <v>5.3694568014189804E-9</v>
      </c>
      <c r="H38" s="33">
        <f t="shared" si="7"/>
        <v>0</v>
      </c>
      <c r="I38" s="33">
        <f t="shared" si="8"/>
        <v>5.2631578947368418E-2</v>
      </c>
      <c r="J38" s="33">
        <f t="shared" si="9"/>
        <v>-5.3694568014189804E-9</v>
      </c>
      <c r="K38" s="33">
        <f t="shared" si="10"/>
        <v>0</v>
      </c>
      <c r="L38" s="33">
        <f t="shared" si="11"/>
        <v>-515896.33829645463</v>
      </c>
      <c r="M38" s="33">
        <f t="shared" si="12"/>
        <v>515896.33829645463</v>
      </c>
      <c r="N38" s="33">
        <f t="shared" si="13"/>
        <v>0</v>
      </c>
      <c r="O38" s="33">
        <f t="shared" si="14"/>
        <v>0</v>
      </c>
      <c r="P38" s="33">
        <f t="shared" si="15"/>
        <v>-1.6166773415303904E-11</v>
      </c>
      <c r="Q38" s="33">
        <f t="shared" si="16"/>
        <v>1.6166773415303904E-11</v>
      </c>
      <c r="R38" s="33">
        <f t="shared" si="17"/>
        <v>0</v>
      </c>
      <c r="S38" s="33">
        <f t="shared" si="18"/>
        <v>0</v>
      </c>
      <c r="T38" s="33">
        <f t="shared" si="19"/>
        <v>1.1469129063954651E-3</v>
      </c>
      <c r="U38" s="33">
        <f t="shared" si="20"/>
        <v>0</v>
      </c>
      <c r="V38" s="33">
        <f t="shared" si="21"/>
        <v>-1.1469129063954651E-3</v>
      </c>
      <c r="W38" s="33">
        <f t="shared" si="22"/>
        <v>0</v>
      </c>
      <c r="X38" s="33">
        <f t="shared" si="24"/>
        <v>1.1469129063954651E-3</v>
      </c>
    </row>
    <row r="39" spans="1:24" hidden="1">
      <c r="A39" s="1">
        <v>20</v>
      </c>
      <c r="B39" s="33">
        <f t="shared" si="1"/>
        <v>1</v>
      </c>
      <c r="C39" s="33">
        <f t="shared" si="2"/>
        <v>0</v>
      </c>
      <c r="D39" s="33">
        <f t="shared" si="3"/>
        <v>4.3724006605330074E-8</v>
      </c>
      <c r="E39" s="33">
        <f t="shared" si="4"/>
        <v>22870731.152942814</v>
      </c>
      <c r="F39" s="33">
        <f t="shared" si="5"/>
        <v>-0.05</v>
      </c>
      <c r="G39" s="33">
        <f t="shared" si="6"/>
        <v>2.1862003302665041E-9</v>
      </c>
      <c r="H39" s="33">
        <f t="shared" si="7"/>
        <v>0</v>
      </c>
      <c r="I39" s="33">
        <f t="shared" si="8"/>
        <v>0.05</v>
      </c>
      <c r="J39" s="33">
        <f t="shared" si="9"/>
        <v>-2.1862003302665041E-9</v>
      </c>
      <c r="K39" s="33">
        <f t="shared" si="10"/>
        <v>0</v>
      </c>
      <c r="L39" s="33">
        <f t="shared" si="11"/>
        <v>-1143536.5576471388</v>
      </c>
      <c r="M39" s="33">
        <f t="shared" si="12"/>
        <v>1143536.5576471388</v>
      </c>
      <c r="N39" s="33">
        <f t="shared" si="13"/>
        <v>0</v>
      </c>
      <c r="O39" s="33">
        <f t="shared" si="14"/>
        <v>0</v>
      </c>
      <c r="P39" s="33">
        <f t="shared" si="15"/>
        <v>-4.8498504496833165E-12</v>
      </c>
      <c r="Q39" s="33">
        <f t="shared" si="16"/>
        <v>4.8498504496833157E-12</v>
      </c>
      <c r="R39" s="33">
        <f t="shared" si="17"/>
        <v>0</v>
      </c>
      <c r="S39" s="33">
        <f t="shared" si="18"/>
        <v>0</v>
      </c>
      <c r="T39" s="33">
        <f t="shared" si="19"/>
        <v>8.4504918703050757E-4</v>
      </c>
      <c r="U39" s="33">
        <f t="shared" si="20"/>
        <v>0</v>
      </c>
      <c r="V39" s="33">
        <f t="shared" si="21"/>
        <v>-8.4504918703050757E-4</v>
      </c>
      <c r="W39" s="33">
        <f t="shared" si="22"/>
        <v>0</v>
      </c>
      <c r="X39" s="33">
        <f t="shared" si="24"/>
        <v>8.4504918703050757E-4</v>
      </c>
    </row>
    <row r="40" spans="1:24" hidden="1">
      <c r="A40" s="1">
        <v>21</v>
      </c>
      <c r="B40" s="33">
        <f t="shared" si="1"/>
        <v>1</v>
      </c>
      <c r="C40" s="33">
        <f t="shared" si="2"/>
        <v>0</v>
      </c>
      <c r="D40" s="33">
        <f t="shared" si="3"/>
        <v>1.8739411534218146E-8</v>
      </c>
      <c r="E40" s="33">
        <f t="shared" si="4"/>
        <v>53363468.653964989</v>
      </c>
      <c r="F40" s="33">
        <f t="shared" si="5"/>
        <v>-4.7619047619047616E-2</v>
      </c>
      <c r="G40" s="33">
        <f t="shared" si="6"/>
        <v>8.9235293020086401E-10</v>
      </c>
      <c r="H40" s="33">
        <f t="shared" si="7"/>
        <v>0</v>
      </c>
      <c r="I40" s="33">
        <f t="shared" si="8"/>
        <v>4.7619047619047616E-2</v>
      </c>
      <c r="J40" s="33">
        <f t="shared" si="9"/>
        <v>-8.9235293020086401E-10</v>
      </c>
      <c r="K40" s="33">
        <f t="shared" si="10"/>
        <v>0</v>
      </c>
      <c r="L40" s="33">
        <f t="shared" si="11"/>
        <v>-2541117.5549507127</v>
      </c>
      <c r="M40" s="33">
        <f t="shared" si="12"/>
        <v>2541117.5549507127</v>
      </c>
      <c r="N40" s="33">
        <f t="shared" si="13"/>
        <v>0</v>
      </c>
      <c r="O40" s="33">
        <f t="shared" si="14"/>
        <v>0</v>
      </c>
      <c r="P40" s="33">
        <f t="shared" si="15"/>
        <v>-1.4585470320520861E-12</v>
      </c>
      <c r="Q40" s="33">
        <f t="shared" si="16"/>
        <v>1.4585470320520859E-12</v>
      </c>
      <c r="R40" s="33">
        <f t="shared" si="17"/>
        <v>0</v>
      </c>
      <c r="S40" s="33">
        <f t="shared" si="18"/>
        <v>0</v>
      </c>
      <c r="T40" s="33">
        <f t="shared" si="19"/>
        <v>6.2263131779309491E-4</v>
      </c>
      <c r="U40" s="33">
        <f t="shared" si="20"/>
        <v>0</v>
      </c>
      <c r="V40" s="33">
        <f t="shared" si="21"/>
        <v>-6.2263131779309491E-4</v>
      </c>
      <c r="W40" s="33">
        <f t="shared" si="22"/>
        <v>0</v>
      </c>
      <c r="X40" s="33">
        <f t="shared" ref="X40:X49" si="25">SQRT(V40*V40+W40*W40)</f>
        <v>6.2263131779309491E-4</v>
      </c>
    </row>
    <row r="41" spans="1:24" hidden="1">
      <c r="A41" s="1">
        <v>22</v>
      </c>
      <c r="B41" s="33">
        <f t="shared" si="1"/>
        <v>1</v>
      </c>
      <c r="C41" s="33">
        <f t="shared" si="2"/>
        <v>0</v>
      </c>
      <c r="D41" s="33">
        <f t="shared" si="3"/>
        <v>8.0314127618391972E-9</v>
      </c>
      <c r="E41" s="33">
        <f t="shared" si="4"/>
        <v>124511095.32701935</v>
      </c>
      <c r="F41" s="33">
        <f t="shared" si="5"/>
        <v>-4.5454545454545456E-2</v>
      </c>
      <c r="G41" s="33">
        <f t="shared" si="6"/>
        <v>3.6506421644723622E-10</v>
      </c>
      <c r="H41" s="33">
        <f t="shared" si="7"/>
        <v>0</v>
      </c>
      <c r="I41" s="33">
        <f t="shared" si="8"/>
        <v>4.5454545454545456E-2</v>
      </c>
      <c r="J41" s="33">
        <f t="shared" si="9"/>
        <v>-3.6506421644723622E-10</v>
      </c>
      <c r="K41" s="33">
        <f t="shared" si="10"/>
        <v>0</v>
      </c>
      <c r="L41" s="33">
        <f t="shared" si="11"/>
        <v>-5659595.242137243</v>
      </c>
      <c r="M41" s="33">
        <f t="shared" si="12"/>
        <v>5659595.242137243</v>
      </c>
      <c r="N41" s="33">
        <f t="shared" si="13"/>
        <v>0</v>
      </c>
      <c r="O41" s="33">
        <f t="shared" si="14"/>
        <v>0</v>
      </c>
      <c r="P41" s="33">
        <f t="shared" si="15"/>
        <v>-4.3964125794354421E-13</v>
      </c>
      <c r="Q41" s="33">
        <f t="shared" si="16"/>
        <v>4.3964125794354421E-13</v>
      </c>
      <c r="R41" s="33">
        <f t="shared" si="17"/>
        <v>0</v>
      </c>
      <c r="S41" s="33">
        <f t="shared" si="18"/>
        <v>0</v>
      </c>
      <c r="T41" s="33">
        <f t="shared" si="19"/>
        <v>4.5875249249534999E-4</v>
      </c>
      <c r="U41" s="33">
        <f t="shared" si="20"/>
        <v>0</v>
      </c>
      <c r="V41" s="33">
        <f t="shared" si="21"/>
        <v>-4.5875249249534999E-4</v>
      </c>
      <c r="W41" s="33">
        <f t="shared" si="22"/>
        <v>0</v>
      </c>
      <c r="X41" s="33">
        <f t="shared" si="25"/>
        <v>4.5875249249534999E-4</v>
      </c>
    </row>
    <row r="42" spans="1:24" hidden="1">
      <c r="A42" s="1">
        <v>23</v>
      </c>
      <c r="B42" s="33">
        <f t="shared" si="1"/>
        <v>1</v>
      </c>
      <c r="C42" s="33">
        <f t="shared" si="2"/>
        <v>0</v>
      </c>
      <c r="D42" s="33">
        <f t="shared" si="3"/>
        <v>3.4421353537836445E-9</v>
      </c>
      <c r="E42" s="33">
        <f t="shared" si="4"/>
        <v>290517337.99508661</v>
      </c>
      <c r="F42" s="33">
        <f t="shared" si="5"/>
        <v>-4.3478260869565216E-2</v>
      </c>
      <c r="G42" s="33">
        <f t="shared" si="6"/>
        <v>1.4965805886015845E-10</v>
      </c>
      <c r="H42" s="33">
        <f t="shared" si="7"/>
        <v>0</v>
      </c>
      <c r="I42" s="33">
        <f t="shared" si="8"/>
        <v>4.3478260869565216E-2</v>
      </c>
      <c r="J42" s="33">
        <f t="shared" si="9"/>
        <v>-1.4965805886015845E-10</v>
      </c>
      <c r="K42" s="33">
        <f t="shared" si="10"/>
        <v>0</v>
      </c>
      <c r="L42" s="33">
        <f t="shared" si="11"/>
        <v>-12631188.608482027</v>
      </c>
      <c r="M42" s="33">
        <f t="shared" si="12"/>
        <v>12631188.608482027</v>
      </c>
      <c r="N42" s="33">
        <f t="shared" si="13"/>
        <v>0</v>
      </c>
      <c r="O42" s="33">
        <f t="shared" si="14"/>
        <v>0</v>
      </c>
      <c r="P42" s="33">
        <f t="shared" si="15"/>
        <v>-1.3279284537624101E-13</v>
      </c>
      <c r="Q42" s="33">
        <f t="shared" si="16"/>
        <v>1.3279284537624101E-13</v>
      </c>
      <c r="R42" s="33">
        <f t="shared" si="17"/>
        <v>0</v>
      </c>
      <c r="S42" s="33">
        <f t="shared" si="18"/>
        <v>0</v>
      </c>
      <c r="T42" s="33">
        <f t="shared" si="19"/>
        <v>3.3800649138764131E-4</v>
      </c>
      <c r="U42" s="33">
        <f t="shared" si="20"/>
        <v>0</v>
      </c>
      <c r="V42" s="33">
        <f t="shared" si="21"/>
        <v>-3.3800649138764131E-4</v>
      </c>
      <c r="W42" s="33">
        <f t="shared" si="22"/>
        <v>0</v>
      </c>
      <c r="X42" s="33">
        <f t="shared" si="25"/>
        <v>3.3800649138764131E-4</v>
      </c>
    </row>
    <row r="43" spans="1:24" hidden="1">
      <c r="A43" s="1">
        <v>24</v>
      </c>
      <c r="B43" s="33">
        <f t="shared" si="1"/>
        <v>1</v>
      </c>
      <c r="C43" s="33">
        <f t="shared" si="2"/>
        <v>0</v>
      </c>
      <c r="D43" s="33">
        <f t="shared" si="3"/>
        <v>1.4752442870404824E-9</v>
      </c>
      <c r="E43" s="33">
        <f t="shared" si="4"/>
        <v>677853836.67278612</v>
      </c>
      <c r="F43" s="33">
        <f t="shared" si="5"/>
        <v>-4.1666666666666664E-2</v>
      </c>
      <c r="G43" s="33">
        <f t="shared" si="6"/>
        <v>6.1468511960020102E-11</v>
      </c>
      <c r="H43" s="33">
        <f t="shared" si="7"/>
        <v>0</v>
      </c>
      <c r="I43" s="33">
        <f t="shared" si="8"/>
        <v>4.1666666666666664E-2</v>
      </c>
      <c r="J43" s="33">
        <f t="shared" si="9"/>
        <v>-6.1468511960020102E-11</v>
      </c>
      <c r="K43" s="33">
        <f t="shared" si="10"/>
        <v>0</v>
      </c>
      <c r="L43" s="33">
        <f t="shared" si="11"/>
        <v>-28243909.861366093</v>
      </c>
      <c r="M43" s="33">
        <f t="shared" si="12"/>
        <v>28243909.861366093</v>
      </c>
      <c r="N43" s="33">
        <f t="shared" si="13"/>
        <v>0</v>
      </c>
      <c r="O43" s="33">
        <f t="shared" si="14"/>
        <v>0</v>
      </c>
      <c r="P43" s="33">
        <f t="shared" si="15"/>
        <v>-4.0185803941568431E-14</v>
      </c>
      <c r="Q43" s="33">
        <f t="shared" si="16"/>
        <v>4.0185803941568437E-14</v>
      </c>
      <c r="R43" s="33">
        <f t="shared" si="17"/>
        <v>0</v>
      </c>
      <c r="S43" s="33">
        <f t="shared" si="18"/>
        <v>0</v>
      </c>
      <c r="T43" s="33">
        <f t="shared" si="19"/>
        <v>2.4904116438157988E-4</v>
      </c>
      <c r="U43" s="33">
        <f t="shared" si="20"/>
        <v>0</v>
      </c>
      <c r="V43" s="33">
        <f t="shared" si="21"/>
        <v>-2.4904116438157988E-4</v>
      </c>
      <c r="W43" s="33">
        <f t="shared" si="22"/>
        <v>0</v>
      </c>
      <c r="X43" s="33">
        <f t="shared" si="25"/>
        <v>2.4904116438157988E-4</v>
      </c>
    </row>
    <row r="44" spans="1:24" hidden="1">
      <c r="A44" s="1">
        <v>25</v>
      </c>
      <c r="B44" s="33">
        <f t="shared" si="1"/>
        <v>1</v>
      </c>
      <c r="C44" s="33">
        <f t="shared" si="2"/>
        <v>0</v>
      </c>
      <c r="D44" s="33">
        <f t="shared" si="3"/>
        <v>6.3226616119360413E-10</v>
      </c>
      <c r="E44" s="33">
        <f t="shared" si="4"/>
        <v>1581612398.9811203</v>
      </c>
      <c r="F44" s="33">
        <f t="shared" si="5"/>
        <v>-0.04</v>
      </c>
      <c r="G44" s="33">
        <f t="shared" si="6"/>
        <v>2.5290646447744166E-11</v>
      </c>
      <c r="H44" s="33">
        <f t="shared" si="7"/>
        <v>0</v>
      </c>
      <c r="I44" s="33">
        <f t="shared" si="8"/>
        <v>0.04</v>
      </c>
      <c r="J44" s="33">
        <f t="shared" si="9"/>
        <v>-2.5290646447744166E-11</v>
      </c>
      <c r="K44" s="33">
        <f t="shared" si="10"/>
        <v>0</v>
      </c>
      <c r="L44" s="33">
        <f t="shared" si="11"/>
        <v>-63264495.95924481</v>
      </c>
      <c r="M44" s="33">
        <f t="shared" si="12"/>
        <v>63264495.95924481</v>
      </c>
      <c r="N44" s="33">
        <f t="shared" si="13"/>
        <v>0</v>
      </c>
      <c r="O44" s="33">
        <f t="shared" si="14"/>
        <v>0</v>
      </c>
      <c r="P44" s="33">
        <f t="shared" si="15"/>
        <v>-1.2182187628902398E-14</v>
      </c>
      <c r="Q44" s="33">
        <f t="shared" si="16"/>
        <v>1.2182187628902397E-14</v>
      </c>
      <c r="R44" s="33">
        <f t="shared" si="17"/>
        <v>0</v>
      </c>
      <c r="S44" s="33">
        <f t="shared" si="18"/>
        <v>0</v>
      </c>
      <c r="T44" s="33">
        <f t="shared" si="19"/>
        <v>1.8349191815956323E-4</v>
      </c>
      <c r="U44" s="33">
        <f t="shared" si="20"/>
        <v>0</v>
      </c>
      <c r="V44" s="33">
        <f t="shared" si="21"/>
        <v>-1.8349191815956323E-4</v>
      </c>
      <c r="W44" s="33">
        <f t="shared" si="22"/>
        <v>0</v>
      </c>
      <c r="X44" s="33">
        <f t="shared" si="25"/>
        <v>1.8349191815956323E-4</v>
      </c>
    </row>
    <row r="45" spans="1:24" hidden="1">
      <c r="A45" s="1">
        <v>26</v>
      </c>
      <c r="B45" s="33">
        <f t="shared" si="1"/>
        <v>1</v>
      </c>
      <c r="C45" s="33">
        <f t="shared" si="2"/>
        <v>0</v>
      </c>
      <c r="D45" s="33">
        <f t="shared" si="3"/>
        <v>2.7097918771979505E-10</v>
      </c>
      <c r="E45" s="33">
        <f t="shared" si="4"/>
        <v>3690320309.8905368</v>
      </c>
      <c r="F45" s="33">
        <f t="shared" si="5"/>
        <v>-3.8461538461538464E-2</v>
      </c>
      <c r="G45" s="33">
        <f t="shared" si="6"/>
        <v>1.0422276450761349E-11</v>
      </c>
      <c r="H45" s="33">
        <f t="shared" si="7"/>
        <v>0</v>
      </c>
      <c r="I45" s="33">
        <f t="shared" si="8"/>
        <v>3.8461538461538464E-2</v>
      </c>
      <c r="J45" s="33">
        <f t="shared" si="9"/>
        <v>-1.0422276450761349E-11</v>
      </c>
      <c r="K45" s="33">
        <f t="shared" si="10"/>
        <v>0</v>
      </c>
      <c r="L45" s="33">
        <f t="shared" si="11"/>
        <v>-141935396.53425142</v>
      </c>
      <c r="M45" s="33">
        <f t="shared" si="12"/>
        <v>141935396.53425142</v>
      </c>
      <c r="N45" s="33">
        <f t="shared" si="13"/>
        <v>0</v>
      </c>
      <c r="O45" s="33">
        <f t="shared" si="14"/>
        <v>0</v>
      </c>
      <c r="P45" s="33">
        <f t="shared" si="15"/>
        <v>-3.6989063422003293E-15</v>
      </c>
      <c r="Q45" s="33">
        <f t="shared" si="16"/>
        <v>3.6989063422003293E-15</v>
      </c>
      <c r="R45" s="33">
        <f t="shared" si="17"/>
        <v>0</v>
      </c>
      <c r="S45" s="33">
        <f t="shared" si="18"/>
        <v>0</v>
      </c>
      <c r="T45" s="33">
        <f t="shared" si="19"/>
        <v>1.351956043844874E-4</v>
      </c>
      <c r="U45" s="33">
        <f t="shared" si="20"/>
        <v>0</v>
      </c>
      <c r="V45" s="33">
        <f t="shared" si="21"/>
        <v>-1.351956043844874E-4</v>
      </c>
      <c r="W45" s="33">
        <f t="shared" si="22"/>
        <v>0</v>
      </c>
      <c r="X45" s="33">
        <f t="shared" si="25"/>
        <v>1.351956043844874E-4</v>
      </c>
    </row>
    <row r="46" spans="1:24" hidden="1">
      <c r="A46" s="1">
        <v>27</v>
      </c>
      <c r="B46" s="33">
        <f t="shared" si="1"/>
        <v>1</v>
      </c>
      <c r="C46" s="33">
        <f t="shared" si="2"/>
        <v>0</v>
      </c>
      <c r="D46" s="33">
        <f t="shared" si="3"/>
        <v>1.1613735588609966E-10</v>
      </c>
      <c r="E46" s="33">
        <f t="shared" si="4"/>
        <v>8610493948.0518074</v>
      </c>
      <c r="F46" s="33">
        <f t="shared" si="5"/>
        <v>-3.7037037037037035E-2</v>
      </c>
      <c r="G46" s="33">
        <f t="shared" si="6"/>
        <v>4.301383551337024E-12</v>
      </c>
      <c r="H46" s="33">
        <f t="shared" si="7"/>
        <v>0</v>
      </c>
      <c r="I46" s="33">
        <f t="shared" si="8"/>
        <v>3.7037037037037035E-2</v>
      </c>
      <c r="J46" s="33">
        <f t="shared" si="9"/>
        <v>-4.301383551337024E-12</v>
      </c>
      <c r="K46" s="33">
        <f t="shared" si="10"/>
        <v>0</v>
      </c>
      <c r="L46" s="33">
        <f t="shared" si="11"/>
        <v>-318907183.26117802</v>
      </c>
      <c r="M46" s="33">
        <f t="shared" si="12"/>
        <v>318907183.26117802</v>
      </c>
      <c r="N46" s="33">
        <f t="shared" si="13"/>
        <v>0</v>
      </c>
      <c r="O46" s="33">
        <f t="shared" si="14"/>
        <v>0</v>
      </c>
      <c r="P46" s="33">
        <f t="shared" si="15"/>
        <v>-1.1247715138933568E-15</v>
      </c>
      <c r="Q46" s="33">
        <f t="shared" si="16"/>
        <v>1.124771513893357E-15</v>
      </c>
      <c r="R46" s="33">
        <f t="shared" si="17"/>
        <v>0</v>
      </c>
      <c r="S46" s="33">
        <f t="shared" si="18"/>
        <v>0</v>
      </c>
      <c r="T46" s="33">
        <f t="shared" si="19"/>
        <v>9.9611184133060489E-5</v>
      </c>
      <c r="U46" s="33">
        <f t="shared" si="20"/>
        <v>0</v>
      </c>
      <c r="V46" s="33">
        <f t="shared" si="21"/>
        <v>-9.9611184133060489E-5</v>
      </c>
      <c r="W46" s="33">
        <f t="shared" si="22"/>
        <v>0</v>
      </c>
      <c r="X46" s="33">
        <f t="shared" si="25"/>
        <v>9.9611184133060489E-5</v>
      </c>
    </row>
    <row r="47" spans="1:24" hidden="1">
      <c r="A47" s="1">
        <v>28</v>
      </c>
      <c r="B47" s="33">
        <f t="shared" si="1"/>
        <v>1</v>
      </c>
      <c r="C47" s="33">
        <f t="shared" si="2"/>
        <v>0</v>
      </c>
      <c r="D47" s="33">
        <f t="shared" si="3"/>
        <v>4.9774617547978291E-11</v>
      </c>
      <c r="E47" s="33">
        <f t="shared" si="4"/>
        <v>20090561198.910049</v>
      </c>
      <c r="F47" s="33">
        <f t="shared" si="5"/>
        <v>-3.5714285714285712E-2</v>
      </c>
      <c r="G47" s="33">
        <f t="shared" si="6"/>
        <v>1.7776649124277961E-12</v>
      </c>
      <c r="H47" s="33">
        <f t="shared" si="7"/>
        <v>0</v>
      </c>
      <c r="I47" s="33">
        <f t="shared" si="8"/>
        <v>3.5714285714285712E-2</v>
      </c>
      <c r="J47" s="33">
        <f t="shared" si="9"/>
        <v>-1.7776649124277961E-12</v>
      </c>
      <c r="K47" s="33">
        <f t="shared" si="10"/>
        <v>0</v>
      </c>
      <c r="L47" s="33">
        <f t="shared" si="11"/>
        <v>-717520042.81821609</v>
      </c>
      <c r="M47" s="33">
        <f t="shared" si="12"/>
        <v>717520042.81821609</v>
      </c>
      <c r="N47" s="33">
        <f t="shared" si="13"/>
        <v>0</v>
      </c>
      <c r="O47" s="33">
        <f t="shared" si="14"/>
        <v>0</v>
      </c>
      <c r="P47" s="33">
        <f t="shared" si="15"/>
        <v>-3.4249278869020115E-16</v>
      </c>
      <c r="Q47" s="33">
        <f t="shared" si="16"/>
        <v>3.4249278869020115E-16</v>
      </c>
      <c r="R47" s="33">
        <f t="shared" si="17"/>
        <v>0</v>
      </c>
      <c r="S47" s="33">
        <f t="shared" si="18"/>
        <v>0</v>
      </c>
      <c r="T47" s="33">
        <f t="shared" si="19"/>
        <v>7.3392820157707798E-5</v>
      </c>
      <c r="U47" s="33">
        <f t="shared" si="20"/>
        <v>0</v>
      </c>
      <c r="V47" s="33">
        <f t="shared" si="21"/>
        <v>-7.3392820157707798E-5</v>
      </c>
      <c r="W47" s="33">
        <f t="shared" si="22"/>
        <v>0</v>
      </c>
      <c r="X47" s="33">
        <f t="shared" si="25"/>
        <v>7.3392820157707798E-5</v>
      </c>
    </row>
    <row r="48" spans="1:24" hidden="1">
      <c r="A48" s="1">
        <v>29</v>
      </c>
      <c r="B48" s="33">
        <f t="shared" si="1"/>
        <v>1</v>
      </c>
      <c r="C48" s="33">
        <f t="shared" si="2"/>
        <v>0</v>
      </c>
      <c r="D48" s="33">
        <f t="shared" si="3"/>
        <v>2.1332606835627384E-11</v>
      </c>
      <c r="E48" s="33">
        <f t="shared" si="4"/>
        <v>46876596362.799385</v>
      </c>
      <c r="F48" s="33">
        <f t="shared" si="5"/>
        <v>-3.4482758620689655E-2</v>
      </c>
      <c r="G48" s="33">
        <f t="shared" si="6"/>
        <v>7.3560713226301331E-13</v>
      </c>
      <c r="H48" s="33">
        <f t="shared" si="7"/>
        <v>0</v>
      </c>
      <c r="I48" s="33">
        <f t="shared" si="8"/>
        <v>3.4482758620689655E-2</v>
      </c>
      <c r="J48" s="33">
        <f t="shared" si="9"/>
        <v>-7.3560713226301331E-13</v>
      </c>
      <c r="K48" s="33">
        <f t="shared" si="10"/>
        <v>0</v>
      </c>
      <c r="L48" s="33">
        <f t="shared" si="11"/>
        <v>-1616434357.3379102</v>
      </c>
      <c r="M48" s="33">
        <f t="shared" si="12"/>
        <v>1616434357.3379102</v>
      </c>
      <c r="N48" s="33">
        <f t="shared" si="13"/>
        <v>0</v>
      </c>
      <c r="O48" s="33">
        <f t="shared" si="14"/>
        <v>0</v>
      </c>
      <c r="P48" s="33">
        <f t="shared" si="15"/>
        <v>-1.0442220393793465E-16</v>
      </c>
      <c r="Q48" s="33">
        <f t="shared" si="16"/>
        <v>1.0442220393793464E-16</v>
      </c>
      <c r="R48" s="33">
        <f t="shared" si="17"/>
        <v>0</v>
      </c>
      <c r="S48" s="33">
        <f t="shared" si="18"/>
        <v>0</v>
      </c>
      <c r="T48" s="33">
        <f t="shared" si="19"/>
        <v>5.4075309705022952E-5</v>
      </c>
      <c r="U48" s="33">
        <f t="shared" si="20"/>
        <v>0</v>
      </c>
      <c r="V48" s="33">
        <f t="shared" si="21"/>
        <v>-5.4075309705022952E-5</v>
      </c>
      <c r="W48" s="33">
        <f t="shared" si="22"/>
        <v>0</v>
      </c>
      <c r="X48" s="33">
        <f t="shared" si="25"/>
        <v>5.4075309705022952E-5</v>
      </c>
    </row>
    <row r="49" spans="1:24" hidden="1">
      <c r="A49" s="1">
        <v>30</v>
      </c>
      <c r="B49" s="33">
        <f t="shared" si="1"/>
        <v>1</v>
      </c>
      <c r="C49" s="33">
        <f t="shared" si="2"/>
        <v>0</v>
      </c>
      <c r="D49" s="33">
        <f t="shared" si="3"/>
        <v>9.142814888829656E-12</v>
      </c>
      <c r="E49" s="33">
        <f t="shared" si="4"/>
        <v>109375505482.64539</v>
      </c>
      <c r="F49" s="33">
        <f t="shared" si="5"/>
        <v>-3.3333333333333333E-2</v>
      </c>
      <c r="G49" s="33">
        <f t="shared" si="6"/>
        <v>3.0476049629432188E-13</v>
      </c>
      <c r="H49" s="33">
        <f t="shared" si="7"/>
        <v>0</v>
      </c>
      <c r="I49" s="33">
        <f t="shared" si="8"/>
        <v>3.3333333333333333E-2</v>
      </c>
      <c r="J49" s="33">
        <f t="shared" si="9"/>
        <v>-3.0476049629432188E-13</v>
      </c>
      <c r="K49" s="33">
        <f t="shared" si="10"/>
        <v>0</v>
      </c>
      <c r="L49" s="33">
        <f t="shared" si="11"/>
        <v>-3645850182.7548461</v>
      </c>
      <c r="M49" s="33">
        <f t="shared" si="12"/>
        <v>3645850182.7548461</v>
      </c>
      <c r="N49" s="33">
        <f t="shared" si="13"/>
        <v>0</v>
      </c>
      <c r="O49" s="33">
        <f t="shared" si="14"/>
        <v>0</v>
      </c>
      <c r="P49" s="33">
        <f t="shared" si="15"/>
        <v>-3.1875058349194253E-17</v>
      </c>
      <c r="Q49" s="33">
        <f t="shared" si="16"/>
        <v>3.1875058349194241E-17</v>
      </c>
      <c r="R49" s="33">
        <f t="shared" si="17"/>
        <v>0</v>
      </c>
      <c r="S49" s="33">
        <f t="shared" si="18"/>
        <v>0</v>
      </c>
      <c r="T49" s="33">
        <f t="shared" si="19"/>
        <v>3.9842303119284388E-5</v>
      </c>
      <c r="U49" s="33">
        <f t="shared" si="20"/>
        <v>0</v>
      </c>
      <c r="V49" s="33">
        <f t="shared" si="21"/>
        <v>-3.9842303119284388E-5</v>
      </c>
      <c r="W49" s="33">
        <f t="shared" si="22"/>
        <v>0</v>
      </c>
      <c r="X49" s="33">
        <f t="shared" si="25"/>
        <v>3.9842303119284388E-5</v>
      </c>
    </row>
    <row r="50" spans="1:24" hidden="1">
      <c r="A50" s="1">
        <v>31</v>
      </c>
      <c r="B50" s="33">
        <f t="shared" si="1"/>
        <v>1</v>
      </c>
      <c r="C50" s="33">
        <f t="shared" si="2"/>
        <v>0</v>
      </c>
      <c r="D50" s="33">
        <f t="shared" si="3"/>
        <v>3.9184645709496835E-12</v>
      </c>
      <c r="E50" s="33">
        <f t="shared" si="4"/>
        <v>255202001164.86923</v>
      </c>
      <c r="F50" s="33">
        <f t="shared" si="5"/>
        <v>-3.2258064516129031E-2</v>
      </c>
      <c r="G50" s="33">
        <f t="shared" si="6"/>
        <v>1.2640208293386077E-13</v>
      </c>
      <c r="H50" s="33">
        <f t="shared" si="7"/>
        <v>0</v>
      </c>
      <c r="I50" s="33">
        <f t="shared" si="8"/>
        <v>3.2258064516129031E-2</v>
      </c>
      <c r="J50" s="33">
        <f t="shared" si="9"/>
        <v>-1.2640208293386077E-13</v>
      </c>
      <c r="K50" s="33">
        <f t="shared" si="10"/>
        <v>0</v>
      </c>
      <c r="L50" s="33">
        <f t="shared" si="11"/>
        <v>-8232322618.2215881</v>
      </c>
      <c r="M50" s="33">
        <f t="shared" si="12"/>
        <v>8232322618.2215881</v>
      </c>
      <c r="N50" s="33">
        <f t="shared" si="13"/>
        <v>0</v>
      </c>
      <c r="O50" s="33">
        <f t="shared" si="14"/>
        <v>0</v>
      </c>
      <c r="P50" s="33">
        <f t="shared" si="15"/>
        <v>-9.7407397328284683E-18</v>
      </c>
      <c r="Q50" s="33">
        <f t="shared" si="16"/>
        <v>9.7407397328284683E-18</v>
      </c>
      <c r="R50" s="33">
        <f t="shared" si="17"/>
        <v>0</v>
      </c>
      <c r="S50" s="33">
        <f t="shared" si="18"/>
        <v>0</v>
      </c>
      <c r="T50" s="33">
        <f t="shared" si="19"/>
        <v>2.9355524448496349E-5</v>
      </c>
      <c r="U50" s="33">
        <f t="shared" si="20"/>
        <v>0</v>
      </c>
      <c r="V50" s="33">
        <f t="shared" si="21"/>
        <v>-2.9355524448496349E-5</v>
      </c>
      <c r="W50" s="33">
        <f t="shared" si="22"/>
        <v>0</v>
      </c>
      <c r="X50" s="33">
        <f t="shared" ref="X50:X59" si="26">SQRT(V50*V50+W50*W50)</f>
        <v>2.9355524448496349E-5</v>
      </c>
    </row>
    <row r="51" spans="1:24" hidden="1">
      <c r="A51" s="1">
        <v>32</v>
      </c>
      <c r="B51" s="33">
        <f t="shared" si="1"/>
        <v>1</v>
      </c>
      <c r="C51" s="33">
        <f t="shared" si="2"/>
        <v>0</v>
      </c>
      <c r="D51" s="33">
        <f t="shared" si="3"/>
        <v>1.6793913888103894E-12</v>
      </c>
      <c r="E51" s="33">
        <f t="shared" si="4"/>
        <v>595453809435.30872</v>
      </c>
      <c r="F51" s="33">
        <f t="shared" si="5"/>
        <v>-3.125E-2</v>
      </c>
      <c r="G51" s="33">
        <f t="shared" si="6"/>
        <v>5.2480980900324668E-14</v>
      </c>
      <c r="H51" s="33">
        <f t="shared" si="7"/>
        <v>0</v>
      </c>
      <c r="I51" s="33">
        <f t="shared" si="8"/>
        <v>3.125E-2</v>
      </c>
      <c r="J51" s="33">
        <f t="shared" si="9"/>
        <v>-5.2480980900324668E-14</v>
      </c>
      <c r="K51" s="33">
        <f t="shared" si="10"/>
        <v>0</v>
      </c>
      <c r="L51" s="33">
        <f t="shared" si="11"/>
        <v>-18607931544.853394</v>
      </c>
      <c r="M51" s="33">
        <f t="shared" si="12"/>
        <v>18607931544.853394</v>
      </c>
      <c r="N51" s="33">
        <f t="shared" si="13"/>
        <v>0</v>
      </c>
      <c r="O51" s="33">
        <f t="shared" si="14"/>
        <v>0</v>
      </c>
      <c r="P51" s="33">
        <f t="shared" si="15"/>
        <v>-2.9797857914431872E-18</v>
      </c>
      <c r="Q51" s="33">
        <f t="shared" si="16"/>
        <v>2.9797857914431868E-18</v>
      </c>
      <c r="R51" s="33">
        <f t="shared" si="17"/>
        <v>0</v>
      </c>
      <c r="S51" s="33">
        <f t="shared" si="18"/>
        <v>0</v>
      </c>
      <c r="T51" s="33">
        <f t="shared" si="19"/>
        <v>2.1628940472761131E-5</v>
      </c>
      <c r="U51" s="33">
        <f t="shared" si="20"/>
        <v>0</v>
      </c>
      <c r="V51" s="33">
        <f t="shared" si="21"/>
        <v>-2.1628940472761131E-5</v>
      </c>
      <c r="W51" s="33">
        <f t="shared" si="22"/>
        <v>0</v>
      </c>
      <c r="X51" s="33">
        <f t="shared" si="26"/>
        <v>2.1628940472761131E-5</v>
      </c>
    </row>
    <row r="52" spans="1:24" hidden="1">
      <c r="A52" s="1">
        <v>33</v>
      </c>
      <c r="B52" s="33">
        <f t="shared" ref="B52:B69" si="27">COS($A52*Leiter_v1)</f>
        <v>1</v>
      </c>
      <c r="C52" s="33">
        <f t="shared" ref="C52:C69" si="28">SIN($A52*Leiter_v1)</f>
        <v>0</v>
      </c>
      <c r="D52" s="33">
        <f t="shared" ref="D52:D69" si="29">EXP(-$A52*Leiter_u1)</f>
        <v>7.1976035147025563E-13</v>
      </c>
      <c r="E52" s="33">
        <f t="shared" ref="E52:E69" si="30">EXP($A52*Leiter_u1)</f>
        <v>1389351327781.9463</v>
      </c>
      <c r="F52" s="33">
        <f t="shared" ref="F52:F69" si="31">-Strom_1/$A52</f>
        <v>-3.0303030303030304E-2</v>
      </c>
      <c r="G52" s="33">
        <f t="shared" ref="G52:G69" si="32">Strom_1/$A52*COS($A52*Leiter_v1)/EXP($A52*Leiter_u1)</f>
        <v>2.1810919741522898E-14</v>
      </c>
      <c r="H52" s="33">
        <f t="shared" ref="H52:H69" si="33">Strom_1/$A52*SIN($A52*Leiter_v1)/EXP($A52*Leiter_u1)</f>
        <v>0</v>
      </c>
      <c r="I52" s="33">
        <f t="shared" ref="I52:I69" si="34">-Strom_2/$A52</f>
        <v>3.0303030303030304E-2</v>
      </c>
      <c r="J52" s="33">
        <f t="shared" ref="J52:J69" si="35">Strom_2/$A52*COS($A52*Leiter_v2)/EXP(-$A52*Leiter_u2)</f>
        <v>-2.1810919741522898E-14</v>
      </c>
      <c r="K52" s="33">
        <f t="shared" ref="K52:K69" si="36">Strom_2/$A52*SIN($A52*Leiter_v2)/EXP($A52*Leiter_u2)</f>
        <v>0</v>
      </c>
      <c r="L52" s="33">
        <f t="shared" ref="L52:L69" si="37">F52+G52+I52+J52*EXP(-2*$A52*Leiter_u2)</f>
        <v>-42101555387.331711</v>
      </c>
      <c r="M52" s="33">
        <f t="shared" ref="M52:M69" si="38">F52+G52*EXP(2*$A52*Leiter_u1)+I52+J52</f>
        <v>42101555387.331711</v>
      </c>
      <c r="N52" s="33">
        <f t="shared" ref="N52:N69" si="39">H52+K52*EXP(-2*$A52*Leiter_u2)</f>
        <v>0</v>
      </c>
      <c r="O52" s="33">
        <f t="shared" ref="O52:O69" si="40">H52*EXP(2*$A52*Leiter_u1)+K52</f>
        <v>0</v>
      </c>
      <c r="P52" s="33">
        <f t="shared" ref="P52:P69" si="41">(L52*EXP($A52*(Körper_u1+Körper_u2))+((Perm_mü1-1)/(Perm_mü1+1))*M52*EXP(-$A52*(Körper_u1-Körper_u2)))/((Perm_mü2+1)/(Perm_mü2-1)*EXP($A52*(Körper_u1-Körper_u2))-(((Perm_mü1-1)/(Perm_mü1+1))*EXP(-$A52*(Körper_u1-Körper_u2))))</f>
        <v>-9.1243612925116385E-19</v>
      </c>
      <c r="Q52" s="33">
        <f t="shared" ref="Q52:Q69" si="42">(M52+P52)*((Perm_mü1-1)/(Perm_mü1+1)*EXP(-2*$A52*Körper_u1))</f>
        <v>9.1243612925116366E-19</v>
      </c>
      <c r="R52" s="33">
        <f t="shared" ref="R52:R69" si="43">(N52*EXP($A52*(Körper_u1+Körper_u2))+((Perm_mü1-1)/(Perm_mü1+1))*O52*EXP(-$A52*(Körper_u1-Körper_u2)))/((Perm_mü2+1)/(Perm_mü2-1)*EXP($A52*(Körper_u1-Körper_u2))-(((Perm_mü1-1)/(Perm_mü1+1))*EXP(-$A52*(Körper_u1-Körper_u2))))</f>
        <v>0</v>
      </c>
      <c r="S52" s="33">
        <f t="shared" ref="S52:S69" si="44">(O52+R52)*((Perm_mü1-1)/(Perm_mü1+1)*EXP(-2*$A52*Körper_u1))</f>
        <v>0</v>
      </c>
      <c r="T52" s="33">
        <f t="shared" ref="T52:T69" si="45">Strom_1/Metric_h*$A52*((-(I52+J52+P52)*$B52-(K52+R52)*$C52)*$D52+((Q52*$B52+S52*$C52)*$E52))</f>
        <v>1.5936048515589147E-5</v>
      </c>
      <c r="U52" s="33">
        <f t="shared" ref="U52:U69" si="46">Strom_1/Metric_h*$A52*((-(I52+J52+P52)*$C52+(K52+R52)*$B52)*$D52+((-Q52*$C52+S52*$B52)*$E52))</f>
        <v>0</v>
      </c>
      <c r="V52" s="33">
        <f t="shared" ref="V52:V69" si="47">KoorK_xu*T52-KoorK_xv*U52</f>
        <v>-1.5936048515589147E-5</v>
      </c>
      <c r="W52" s="33">
        <f t="shared" ref="W52:W69" si="48">KoorK_yu*T52+KoorK_yv*U52</f>
        <v>0</v>
      </c>
      <c r="X52" s="33">
        <f t="shared" si="26"/>
        <v>1.5936048515589147E-5</v>
      </c>
    </row>
    <row r="53" spans="1:24" hidden="1">
      <c r="A53" s="1">
        <v>34</v>
      </c>
      <c r="B53" s="33">
        <f t="shared" si="27"/>
        <v>1</v>
      </c>
      <c r="C53" s="33">
        <f t="shared" si="28"/>
        <v>0</v>
      </c>
      <c r="D53" s="33">
        <f t="shared" si="29"/>
        <v>3.0847780154187431E-13</v>
      </c>
      <c r="E53" s="33">
        <f t="shared" si="30"/>
        <v>3241724347754.2578</v>
      </c>
      <c r="F53" s="33">
        <f t="shared" si="31"/>
        <v>-2.9411764705882353E-2</v>
      </c>
      <c r="G53" s="33">
        <f t="shared" si="32"/>
        <v>9.0728765159374806E-15</v>
      </c>
      <c r="H53" s="33">
        <f t="shared" si="33"/>
        <v>0</v>
      </c>
      <c r="I53" s="33">
        <f t="shared" si="34"/>
        <v>2.9411764705882353E-2</v>
      </c>
      <c r="J53" s="33">
        <f t="shared" si="35"/>
        <v>-9.0728765159374806E-15</v>
      </c>
      <c r="K53" s="33">
        <f t="shared" si="36"/>
        <v>0</v>
      </c>
      <c r="L53" s="33">
        <f t="shared" si="37"/>
        <v>-95344833757.47818</v>
      </c>
      <c r="M53" s="33">
        <f t="shared" si="38"/>
        <v>95344833757.47818</v>
      </c>
      <c r="N53" s="33">
        <f t="shared" si="39"/>
        <v>0</v>
      </c>
      <c r="O53" s="33">
        <f t="shared" si="40"/>
        <v>0</v>
      </c>
      <c r="P53" s="33">
        <f t="shared" si="41"/>
        <v>-2.7965261606277608E-19</v>
      </c>
      <c r="Q53" s="33">
        <f t="shared" si="42"/>
        <v>2.7965261606277608E-19</v>
      </c>
      <c r="R53" s="33">
        <f t="shared" si="43"/>
        <v>0</v>
      </c>
      <c r="S53" s="33">
        <f t="shared" si="44"/>
        <v>0</v>
      </c>
      <c r="T53" s="33">
        <f t="shared" si="45"/>
        <v>1.1741566411754481E-5</v>
      </c>
      <c r="U53" s="33">
        <f t="shared" si="46"/>
        <v>0</v>
      </c>
      <c r="V53" s="33">
        <f t="shared" si="47"/>
        <v>-1.1741566411754481E-5</v>
      </c>
      <c r="W53" s="33">
        <f t="shared" si="48"/>
        <v>0</v>
      </c>
      <c r="X53" s="33">
        <f t="shared" si="26"/>
        <v>1.1741566411754481E-5</v>
      </c>
    </row>
    <row r="54" spans="1:24" hidden="1">
      <c r="A54" s="1">
        <v>35</v>
      </c>
      <c r="B54" s="33">
        <f t="shared" si="27"/>
        <v>1</v>
      </c>
      <c r="C54" s="33">
        <f t="shared" si="28"/>
        <v>0</v>
      </c>
      <c r="D54" s="33">
        <f t="shared" si="29"/>
        <v>1.3220866341099203E-13</v>
      </c>
      <c r="E54" s="33">
        <f t="shared" si="30"/>
        <v>7563800844815.5791</v>
      </c>
      <c r="F54" s="33">
        <f t="shared" si="31"/>
        <v>-2.8571428571428571E-2</v>
      </c>
      <c r="G54" s="33">
        <f t="shared" si="32"/>
        <v>3.7773903831712007E-15</v>
      </c>
      <c r="H54" s="33">
        <f t="shared" si="33"/>
        <v>0</v>
      </c>
      <c r="I54" s="33">
        <f t="shared" si="34"/>
        <v>2.8571428571428571E-2</v>
      </c>
      <c r="J54" s="33">
        <f t="shared" si="35"/>
        <v>-3.7773903831712007E-15</v>
      </c>
      <c r="K54" s="33">
        <f t="shared" si="36"/>
        <v>0</v>
      </c>
      <c r="L54" s="33">
        <f t="shared" si="37"/>
        <v>-216108595566.15939</v>
      </c>
      <c r="M54" s="33">
        <f t="shared" si="38"/>
        <v>216108595566.15939</v>
      </c>
      <c r="N54" s="33">
        <f t="shared" si="39"/>
        <v>0</v>
      </c>
      <c r="O54" s="33">
        <f t="shared" si="40"/>
        <v>0</v>
      </c>
      <c r="P54" s="33">
        <f t="shared" si="41"/>
        <v>-8.5784959215476535E-20</v>
      </c>
      <c r="Q54" s="33">
        <f t="shared" si="42"/>
        <v>8.5784959215476523E-20</v>
      </c>
      <c r="R54" s="33">
        <f t="shared" si="43"/>
        <v>0</v>
      </c>
      <c r="S54" s="33">
        <f t="shared" si="44"/>
        <v>0</v>
      </c>
      <c r="T54" s="33">
        <f t="shared" si="45"/>
        <v>8.651102012629842E-6</v>
      </c>
      <c r="U54" s="33">
        <f t="shared" si="46"/>
        <v>0</v>
      </c>
      <c r="V54" s="33">
        <f t="shared" si="47"/>
        <v>-8.651102012629842E-6</v>
      </c>
      <c r="W54" s="33">
        <f t="shared" si="48"/>
        <v>0</v>
      </c>
      <c r="X54" s="33">
        <f t="shared" si="26"/>
        <v>8.651102012629842E-6</v>
      </c>
    </row>
    <row r="55" spans="1:24" hidden="1">
      <c r="A55" s="1">
        <v>36</v>
      </c>
      <c r="B55" s="33">
        <f t="shared" si="27"/>
        <v>1</v>
      </c>
      <c r="C55" s="33">
        <f t="shared" si="28"/>
        <v>0</v>
      </c>
      <c r="D55" s="33">
        <f t="shared" si="29"/>
        <v>5.6662523505919813E-14</v>
      </c>
      <c r="E55" s="33">
        <f t="shared" si="30"/>
        <v>17648349175545.016</v>
      </c>
      <c r="F55" s="33">
        <f t="shared" si="31"/>
        <v>-2.7777777777777776E-2</v>
      </c>
      <c r="G55" s="33">
        <f t="shared" si="32"/>
        <v>1.5739589862755502E-15</v>
      </c>
      <c r="H55" s="33">
        <f t="shared" si="33"/>
        <v>0</v>
      </c>
      <c r="I55" s="33">
        <f t="shared" si="34"/>
        <v>2.7777777777777776E-2</v>
      </c>
      <c r="J55" s="33">
        <f t="shared" si="35"/>
        <v>-1.5739589862755502E-15</v>
      </c>
      <c r="K55" s="33">
        <f t="shared" si="36"/>
        <v>0</v>
      </c>
      <c r="L55" s="33">
        <f t="shared" si="37"/>
        <v>-490231921542.91711</v>
      </c>
      <c r="M55" s="33">
        <f t="shared" si="38"/>
        <v>490231921542.91711</v>
      </c>
      <c r="N55" s="33">
        <f t="shared" si="39"/>
        <v>0</v>
      </c>
      <c r="O55" s="33">
        <f t="shared" si="40"/>
        <v>0</v>
      </c>
      <c r="P55" s="33">
        <f t="shared" si="41"/>
        <v>-2.6336501458789217E-20</v>
      </c>
      <c r="Q55" s="33">
        <f t="shared" si="42"/>
        <v>2.6336501458789214E-20</v>
      </c>
      <c r="R55" s="33">
        <f t="shared" si="43"/>
        <v>0</v>
      </c>
      <c r="S55" s="33">
        <f t="shared" si="44"/>
        <v>0</v>
      </c>
      <c r="T55" s="33">
        <f t="shared" si="45"/>
        <v>6.3740699730606737E-6</v>
      </c>
      <c r="U55" s="33">
        <f t="shared" si="46"/>
        <v>0</v>
      </c>
      <c r="V55" s="33">
        <f t="shared" si="47"/>
        <v>-6.3740699730606737E-6</v>
      </c>
      <c r="W55" s="33">
        <f t="shared" si="48"/>
        <v>0</v>
      </c>
      <c r="X55" s="33">
        <f t="shared" si="26"/>
        <v>6.3740699730606737E-6</v>
      </c>
    </row>
    <row r="56" spans="1:24" hidden="1">
      <c r="A56" s="1">
        <v>37</v>
      </c>
      <c r="B56" s="33">
        <f t="shared" si="27"/>
        <v>1</v>
      </c>
      <c r="C56" s="33">
        <f t="shared" si="28"/>
        <v>0</v>
      </c>
      <c r="D56" s="33">
        <f t="shared" si="29"/>
        <v>2.4284653420011723E-14</v>
      </c>
      <c r="E56" s="33">
        <f t="shared" si="30"/>
        <v>41178269366444.898</v>
      </c>
      <c r="F56" s="33">
        <f t="shared" si="31"/>
        <v>-2.7027027027027029E-2</v>
      </c>
      <c r="G56" s="33">
        <f t="shared" si="32"/>
        <v>6.5634198432464116E-16</v>
      </c>
      <c r="H56" s="33">
        <f t="shared" si="33"/>
        <v>0</v>
      </c>
      <c r="I56" s="33">
        <f t="shared" si="34"/>
        <v>2.7027027027027029E-2</v>
      </c>
      <c r="J56" s="33">
        <f t="shared" si="35"/>
        <v>-6.5634198432464116E-16</v>
      </c>
      <c r="K56" s="33">
        <f t="shared" si="36"/>
        <v>0</v>
      </c>
      <c r="L56" s="33">
        <f t="shared" si="37"/>
        <v>-1112926199093.1052</v>
      </c>
      <c r="M56" s="33">
        <f t="shared" si="38"/>
        <v>1112926199093.1052</v>
      </c>
      <c r="N56" s="33">
        <f t="shared" si="39"/>
        <v>0</v>
      </c>
      <c r="O56" s="33">
        <f t="shared" si="40"/>
        <v>0</v>
      </c>
      <c r="P56" s="33">
        <f t="shared" si="41"/>
        <v>-8.0917088802678831E-21</v>
      </c>
      <c r="Q56" s="33">
        <f t="shared" si="42"/>
        <v>8.0917088802678816E-21</v>
      </c>
      <c r="R56" s="33">
        <f t="shared" si="43"/>
        <v>0</v>
      </c>
      <c r="S56" s="33">
        <f t="shared" si="44"/>
        <v>0</v>
      </c>
      <c r="T56" s="33">
        <f t="shared" si="45"/>
        <v>4.6963690776933507E-6</v>
      </c>
      <c r="U56" s="33">
        <f t="shared" si="46"/>
        <v>0</v>
      </c>
      <c r="V56" s="33">
        <f t="shared" si="47"/>
        <v>-4.6963690776933507E-6</v>
      </c>
      <c r="W56" s="33">
        <f t="shared" si="48"/>
        <v>0</v>
      </c>
      <c r="X56" s="33">
        <f t="shared" si="26"/>
        <v>4.6963690776933507E-6</v>
      </c>
    </row>
    <row r="57" spans="1:24" hidden="1">
      <c r="A57" s="1">
        <v>38</v>
      </c>
      <c r="B57" s="33">
        <f t="shared" si="27"/>
        <v>1</v>
      </c>
      <c r="C57" s="33">
        <f t="shared" si="28"/>
        <v>0</v>
      </c>
      <c r="D57" s="33">
        <f t="shared" si="29"/>
        <v>1.0408014949571943E-14</v>
      </c>
      <c r="E57" s="33">
        <f t="shared" si="30"/>
        <v>96079800504238.094</v>
      </c>
      <c r="F57" s="33">
        <f t="shared" si="31"/>
        <v>-2.6315789473684209E-2</v>
      </c>
      <c r="G57" s="33">
        <f t="shared" si="32"/>
        <v>2.7389513025189321E-16</v>
      </c>
      <c r="H57" s="33">
        <f t="shared" si="33"/>
        <v>0</v>
      </c>
      <c r="I57" s="33">
        <f t="shared" si="34"/>
        <v>2.6315789473684209E-2</v>
      </c>
      <c r="J57" s="33">
        <f t="shared" si="35"/>
        <v>-2.7389513025189321E-16</v>
      </c>
      <c r="K57" s="33">
        <f t="shared" si="36"/>
        <v>0</v>
      </c>
      <c r="L57" s="33">
        <f t="shared" si="37"/>
        <v>-2528415802743.1074</v>
      </c>
      <c r="M57" s="33">
        <f t="shared" si="38"/>
        <v>2528415802743.1074</v>
      </c>
      <c r="N57" s="33">
        <f t="shared" si="39"/>
        <v>0</v>
      </c>
      <c r="O57" s="33">
        <f t="shared" si="40"/>
        <v>0</v>
      </c>
      <c r="P57" s="33">
        <f t="shared" si="41"/>
        <v>-2.4879392237344023E-21</v>
      </c>
      <c r="Q57" s="33">
        <f t="shared" si="42"/>
        <v>2.4879392237344019E-21</v>
      </c>
      <c r="R57" s="33">
        <f t="shared" si="43"/>
        <v>0</v>
      </c>
      <c r="S57" s="33">
        <f t="shared" si="44"/>
        <v>0</v>
      </c>
      <c r="T57" s="33">
        <f t="shared" si="45"/>
        <v>3.4602510788337594E-6</v>
      </c>
      <c r="U57" s="33">
        <f t="shared" si="46"/>
        <v>0</v>
      </c>
      <c r="V57" s="33">
        <f t="shared" si="47"/>
        <v>-3.4602510788337594E-6</v>
      </c>
      <c r="W57" s="33">
        <f t="shared" si="48"/>
        <v>0</v>
      </c>
      <c r="X57" s="33">
        <f t="shared" si="26"/>
        <v>3.4602510788337594E-6</v>
      </c>
    </row>
    <row r="58" spans="1:24" hidden="1">
      <c r="A58" s="1">
        <v>39</v>
      </c>
      <c r="B58" s="33">
        <f t="shared" si="27"/>
        <v>1</v>
      </c>
      <c r="C58" s="33">
        <f t="shared" si="28"/>
        <v>0</v>
      </c>
      <c r="D58" s="33">
        <f t="shared" si="29"/>
        <v>4.460709128393282E-15</v>
      </c>
      <c r="E58" s="33">
        <f t="shared" si="30"/>
        <v>224179602663353.5</v>
      </c>
      <c r="F58" s="33">
        <f t="shared" si="31"/>
        <v>-2.564102564102564E-2</v>
      </c>
      <c r="G58" s="33">
        <f t="shared" si="32"/>
        <v>1.1437715713828929E-16</v>
      </c>
      <c r="H58" s="33">
        <f t="shared" si="33"/>
        <v>0</v>
      </c>
      <c r="I58" s="33">
        <f t="shared" si="34"/>
        <v>2.564102564102564E-2</v>
      </c>
      <c r="J58" s="33">
        <f t="shared" si="35"/>
        <v>-1.1437715713828929E-16</v>
      </c>
      <c r="K58" s="33">
        <f t="shared" si="36"/>
        <v>0</v>
      </c>
      <c r="L58" s="33">
        <f t="shared" si="37"/>
        <v>-5748194940085.9873</v>
      </c>
      <c r="M58" s="33">
        <f t="shared" si="38"/>
        <v>5748194940085.9873</v>
      </c>
      <c r="N58" s="33">
        <f t="shared" si="39"/>
        <v>0</v>
      </c>
      <c r="O58" s="33">
        <f t="shared" si="40"/>
        <v>0</v>
      </c>
      <c r="P58" s="33">
        <f t="shared" si="41"/>
        <v>-7.6549110171351746E-22</v>
      </c>
      <c r="Q58" s="33">
        <f t="shared" si="42"/>
        <v>7.6549110171351737E-22</v>
      </c>
      <c r="R58" s="33">
        <f t="shared" si="43"/>
        <v>0</v>
      </c>
      <c r="S58" s="33">
        <f t="shared" si="44"/>
        <v>0</v>
      </c>
      <c r="T58" s="33">
        <f t="shared" si="45"/>
        <v>2.5494881953195791E-6</v>
      </c>
      <c r="U58" s="33">
        <f t="shared" si="46"/>
        <v>0</v>
      </c>
      <c r="V58" s="33">
        <f t="shared" si="47"/>
        <v>-2.5494881953195791E-6</v>
      </c>
      <c r="W58" s="33">
        <f t="shared" si="48"/>
        <v>0</v>
      </c>
      <c r="X58" s="33">
        <f t="shared" si="26"/>
        <v>2.5494881953195791E-6</v>
      </c>
    </row>
    <row r="59" spans="1:24">
      <c r="A59" s="1">
        <v>40</v>
      </c>
      <c r="B59" s="33">
        <f t="shared" si="27"/>
        <v>1</v>
      </c>
      <c r="C59" s="33">
        <f t="shared" si="28"/>
        <v>0</v>
      </c>
      <c r="D59" s="33">
        <f t="shared" si="29"/>
        <v>1.9117887536229483E-15</v>
      </c>
      <c r="E59" s="33">
        <f t="shared" si="30"/>
        <v>523070343470189</v>
      </c>
      <c r="F59" s="33">
        <f t="shared" si="31"/>
        <v>-2.5000000000000001E-2</v>
      </c>
      <c r="G59" s="33">
        <f t="shared" si="32"/>
        <v>4.7794718840573703E-17</v>
      </c>
      <c r="H59" s="33">
        <f t="shared" si="33"/>
        <v>0</v>
      </c>
      <c r="I59" s="33">
        <f t="shared" si="34"/>
        <v>2.5000000000000001E-2</v>
      </c>
      <c r="J59" s="33">
        <f t="shared" si="35"/>
        <v>-4.7794718840573703E-17</v>
      </c>
      <c r="K59" s="33">
        <f t="shared" si="36"/>
        <v>0</v>
      </c>
      <c r="L59" s="33">
        <f t="shared" si="37"/>
        <v>-13076758586754.723</v>
      </c>
      <c r="M59" s="33">
        <f t="shared" si="38"/>
        <v>13076758586754.723</v>
      </c>
      <c r="N59" s="33">
        <f t="shared" si="39"/>
        <v>0</v>
      </c>
      <c r="O59" s="33">
        <f t="shared" si="40"/>
        <v>0</v>
      </c>
      <c r="P59" s="33">
        <f t="shared" si="41"/>
        <v>-2.3568185755805149E-22</v>
      </c>
      <c r="Q59" s="33">
        <f t="shared" si="42"/>
        <v>2.3568185755805145E-22</v>
      </c>
      <c r="R59" s="33">
        <f t="shared" si="43"/>
        <v>0</v>
      </c>
      <c r="S59" s="33">
        <f t="shared" si="44"/>
        <v>0</v>
      </c>
      <c r="T59" s="33">
        <f t="shared" si="45"/>
        <v>1.8784446297929868E-6</v>
      </c>
      <c r="U59" s="33">
        <f t="shared" si="46"/>
        <v>0</v>
      </c>
      <c r="V59" s="33">
        <f t="shared" si="47"/>
        <v>-1.8784446297929868E-6</v>
      </c>
      <c r="W59" s="33">
        <f t="shared" si="48"/>
        <v>0</v>
      </c>
      <c r="X59" s="33">
        <f t="shared" si="26"/>
        <v>1.8784446297929868E-6</v>
      </c>
    </row>
    <row r="60" spans="1:24">
      <c r="A60" s="1">
        <v>41</v>
      </c>
      <c r="B60" s="33">
        <f t="shared" si="27"/>
        <v>1</v>
      </c>
      <c r="C60" s="33">
        <f t="shared" si="28"/>
        <v>0</v>
      </c>
      <c r="D60" s="33">
        <f t="shared" si="29"/>
        <v>8.1936215370214994E-16</v>
      </c>
      <c r="E60" s="33">
        <f t="shared" si="30"/>
        <v>1220461544973328.7</v>
      </c>
      <c r="F60" s="33">
        <f t="shared" si="31"/>
        <v>-2.4390243902439025E-2</v>
      </c>
      <c r="G60" s="33">
        <f t="shared" si="32"/>
        <v>1.9984442773223171E-17</v>
      </c>
      <c r="H60" s="33">
        <f t="shared" si="33"/>
        <v>0</v>
      </c>
      <c r="I60" s="33">
        <f t="shared" si="34"/>
        <v>2.4390243902439025E-2</v>
      </c>
      <c r="J60" s="33">
        <f t="shared" si="35"/>
        <v>-1.9984442773223171E-17</v>
      </c>
      <c r="K60" s="33">
        <f t="shared" si="36"/>
        <v>0</v>
      </c>
      <c r="L60" s="33">
        <f t="shared" si="37"/>
        <v>-29767354755447.051</v>
      </c>
      <c r="M60" s="33">
        <f t="shared" si="38"/>
        <v>29767354755447.051</v>
      </c>
      <c r="N60" s="33">
        <f t="shared" si="39"/>
        <v>0</v>
      </c>
      <c r="O60" s="33">
        <f t="shared" si="40"/>
        <v>0</v>
      </c>
      <c r="P60" s="33">
        <f t="shared" si="41"/>
        <v>-7.2607866740762261E-23</v>
      </c>
      <c r="Q60" s="33">
        <f t="shared" si="42"/>
        <v>7.2607866740762261E-23</v>
      </c>
      <c r="R60" s="33">
        <f t="shared" si="43"/>
        <v>0</v>
      </c>
      <c r="S60" s="33">
        <f t="shared" si="44"/>
        <v>0</v>
      </c>
      <c r="T60" s="33">
        <f t="shared" si="45"/>
        <v>1.3840245400094229E-6</v>
      </c>
      <c r="U60" s="33">
        <f t="shared" si="46"/>
        <v>0</v>
      </c>
      <c r="V60" s="33">
        <f t="shared" si="47"/>
        <v>-1.3840245400094229E-6</v>
      </c>
      <c r="W60" s="33">
        <f t="shared" si="48"/>
        <v>0</v>
      </c>
      <c r="X60" s="33">
        <f t="shared" ref="X60:X69" si="49">SQRT(V60*V60+W60*W60)</f>
        <v>1.3840245400094229E-6</v>
      </c>
    </row>
    <row r="61" spans="1:24">
      <c r="A61" s="1">
        <v>42</v>
      </c>
      <c r="B61" s="33">
        <f t="shared" si="27"/>
        <v>1</v>
      </c>
      <c r="C61" s="33">
        <f t="shared" si="28"/>
        <v>0</v>
      </c>
      <c r="D61" s="33">
        <f t="shared" si="29"/>
        <v>3.5116554464878804E-16</v>
      </c>
      <c r="E61" s="33">
        <f t="shared" si="30"/>
        <v>2847659786782704</v>
      </c>
      <c r="F61" s="33">
        <f t="shared" si="31"/>
        <v>-2.3809523809523808E-2</v>
      </c>
      <c r="G61" s="33">
        <f t="shared" si="32"/>
        <v>8.3610843963997155E-18</v>
      </c>
      <c r="H61" s="33">
        <f t="shared" si="33"/>
        <v>0</v>
      </c>
      <c r="I61" s="33">
        <f t="shared" si="34"/>
        <v>2.3809523809523808E-2</v>
      </c>
      <c r="J61" s="33">
        <f t="shared" si="35"/>
        <v>-8.3610843963997155E-18</v>
      </c>
      <c r="K61" s="33">
        <f t="shared" si="36"/>
        <v>0</v>
      </c>
      <c r="L61" s="33">
        <f t="shared" si="37"/>
        <v>-67801423494826.281</v>
      </c>
      <c r="M61" s="33">
        <f t="shared" si="38"/>
        <v>67801423494826.281</v>
      </c>
      <c r="N61" s="33">
        <f t="shared" si="39"/>
        <v>0</v>
      </c>
      <c r="O61" s="33">
        <f t="shared" si="40"/>
        <v>0</v>
      </c>
      <c r="P61" s="33">
        <f t="shared" si="41"/>
        <v>-2.2382038245925336E-23</v>
      </c>
      <c r="Q61" s="33">
        <f t="shared" si="42"/>
        <v>2.238203824592533E-23</v>
      </c>
      <c r="R61" s="33">
        <f t="shared" si="43"/>
        <v>0</v>
      </c>
      <c r="S61" s="33">
        <f t="shared" si="44"/>
        <v>0</v>
      </c>
      <c r="T61" s="33">
        <f t="shared" si="45"/>
        <v>1.0197393614042203E-6</v>
      </c>
      <c r="U61" s="33">
        <f t="shared" si="46"/>
        <v>0</v>
      </c>
      <c r="V61" s="33">
        <f t="shared" si="47"/>
        <v>-1.0197393614042203E-6</v>
      </c>
      <c r="W61" s="33">
        <f t="shared" si="48"/>
        <v>0</v>
      </c>
      <c r="X61" s="33">
        <f t="shared" si="49"/>
        <v>1.0197393614042203E-6</v>
      </c>
    </row>
    <row r="62" spans="1:24">
      <c r="A62" s="1">
        <v>43</v>
      </c>
      <c r="B62" s="33">
        <f t="shared" si="27"/>
        <v>1</v>
      </c>
      <c r="C62" s="33">
        <f t="shared" si="28"/>
        <v>0</v>
      </c>
      <c r="D62" s="33">
        <f t="shared" si="29"/>
        <v>1.5050394894527624E-16</v>
      </c>
      <c r="E62" s="33">
        <f t="shared" si="30"/>
        <v>6644343932554244</v>
      </c>
      <c r="F62" s="33">
        <f t="shared" si="31"/>
        <v>-2.3255813953488372E-2</v>
      </c>
      <c r="G62" s="33">
        <f t="shared" si="32"/>
        <v>3.5000918359366567E-18</v>
      </c>
      <c r="H62" s="33">
        <f t="shared" si="33"/>
        <v>0</v>
      </c>
      <c r="I62" s="33">
        <f t="shared" si="34"/>
        <v>2.3255813953488372E-2</v>
      </c>
      <c r="J62" s="33">
        <f t="shared" si="35"/>
        <v>-3.5000918359366567E-18</v>
      </c>
      <c r="K62" s="33">
        <f t="shared" si="36"/>
        <v>0</v>
      </c>
      <c r="L62" s="33">
        <f t="shared" si="37"/>
        <v>-154519626338470.78</v>
      </c>
      <c r="M62" s="33">
        <f t="shared" si="38"/>
        <v>154519626338470.78</v>
      </c>
      <c r="N62" s="33">
        <f t="shared" si="39"/>
        <v>0</v>
      </c>
      <c r="O62" s="33">
        <f t="shared" si="40"/>
        <v>0</v>
      </c>
      <c r="P62" s="33">
        <f t="shared" si="41"/>
        <v>-6.9033812461396154E-24</v>
      </c>
      <c r="Q62" s="33">
        <f t="shared" si="42"/>
        <v>6.9033812461396154E-24</v>
      </c>
      <c r="R62" s="33">
        <f t="shared" si="43"/>
        <v>0</v>
      </c>
      <c r="S62" s="33">
        <f t="shared" si="44"/>
        <v>0</v>
      </c>
      <c r="T62" s="33">
        <f t="shared" si="45"/>
        <v>7.5133665270775276E-7</v>
      </c>
      <c r="U62" s="33">
        <f t="shared" si="46"/>
        <v>0</v>
      </c>
      <c r="V62" s="33">
        <f t="shared" si="47"/>
        <v>-7.5133665270775276E-7</v>
      </c>
      <c r="W62" s="33">
        <f t="shared" si="48"/>
        <v>0</v>
      </c>
      <c r="X62" s="33">
        <f t="shared" si="49"/>
        <v>7.5133665270775276E-7</v>
      </c>
    </row>
    <row r="63" spans="1:24">
      <c r="A63" s="1">
        <v>44</v>
      </c>
      <c r="B63" s="33">
        <f t="shared" si="27"/>
        <v>1</v>
      </c>
      <c r="C63" s="33">
        <f t="shared" si="28"/>
        <v>0</v>
      </c>
      <c r="D63" s="33">
        <f t="shared" si="29"/>
        <v>6.4503590951033508E-17</v>
      </c>
      <c r="E63" s="33">
        <f t="shared" si="30"/>
        <v>1.55030128595341E+16</v>
      </c>
      <c r="F63" s="33">
        <f t="shared" si="31"/>
        <v>-2.2727272727272728E-2</v>
      </c>
      <c r="G63" s="33">
        <f t="shared" si="32"/>
        <v>1.4659907034325799E-18</v>
      </c>
      <c r="H63" s="33">
        <f t="shared" si="33"/>
        <v>0</v>
      </c>
      <c r="I63" s="33">
        <f t="shared" si="34"/>
        <v>2.2727272727272728E-2</v>
      </c>
      <c r="J63" s="33">
        <f t="shared" si="35"/>
        <v>-1.4659907034325799E-18</v>
      </c>
      <c r="K63" s="33">
        <f t="shared" si="36"/>
        <v>0</v>
      </c>
      <c r="L63" s="33">
        <f t="shared" si="37"/>
        <v>-352341201353047.81</v>
      </c>
      <c r="M63" s="33">
        <f t="shared" si="38"/>
        <v>352341201353047.81</v>
      </c>
      <c r="N63" s="33">
        <f t="shared" si="39"/>
        <v>0</v>
      </c>
      <c r="O63" s="33">
        <f t="shared" si="40"/>
        <v>0</v>
      </c>
      <c r="P63" s="33">
        <f t="shared" si="41"/>
        <v>-2.1303895716913852E-24</v>
      </c>
      <c r="Q63" s="33">
        <f t="shared" si="42"/>
        <v>2.1303895716913852E-24</v>
      </c>
      <c r="R63" s="33">
        <f t="shared" si="43"/>
        <v>0</v>
      </c>
      <c r="S63" s="33">
        <f t="shared" si="44"/>
        <v>0</v>
      </c>
      <c r="T63" s="33">
        <f t="shared" si="45"/>
        <v>5.5357946064941975E-7</v>
      </c>
      <c r="U63" s="33">
        <f t="shared" si="46"/>
        <v>0</v>
      </c>
      <c r="V63" s="33">
        <f t="shared" si="47"/>
        <v>-5.5357946064941975E-7</v>
      </c>
      <c r="W63" s="33">
        <f t="shared" si="48"/>
        <v>0</v>
      </c>
      <c r="X63" s="33">
        <f t="shared" si="49"/>
        <v>5.5357946064941975E-7</v>
      </c>
    </row>
    <row r="64" spans="1:24">
      <c r="A64" s="1">
        <v>45</v>
      </c>
      <c r="B64" s="33">
        <f t="shared" si="27"/>
        <v>1</v>
      </c>
      <c r="C64" s="33">
        <f t="shared" si="28"/>
        <v>0</v>
      </c>
      <c r="D64" s="33">
        <f t="shared" si="29"/>
        <v>2.7645209808355743E-17</v>
      </c>
      <c r="E64" s="33">
        <f t="shared" si="30"/>
        <v>3.6172631965258256E+16</v>
      </c>
      <c r="F64" s="33">
        <f t="shared" si="31"/>
        <v>-2.2222222222222223E-2</v>
      </c>
      <c r="G64" s="33">
        <f t="shared" si="32"/>
        <v>6.1433799574123879E-19</v>
      </c>
      <c r="H64" s="33">
        <f t="shared" si="33"/>
        <v>0</v>
      </c>
      <c r="I64" s="33">
        <f t="shared" si="34"/>
        <v>2.2222222222222223E-2</v>
      </c>
      <c r="J64" s="33">
        <f t="shared" si="35"/>
        <v>-6.1433799574123879E-19</v>
      </c>
      <c r="K64" s="33">
        <f t="shared" si="36"/>
        <v>0</v>
      </c>
      <c r="L64" s="33">
        <f t="shared" si="37"/>
        <v>-803836265894628</v>
      </c>
      <c r="M64" s="33">
        <f t="shared" si="38"/>
        <v>803836265894628</v>
      </c>
      <c r="N64" s="33">
        <f t="shared" si="39"/>
        <v>0</v>
      </c>
      <c r="O64" s="33">
        <f t="shared" si="40"/>
        <v>0</v>
      </c>
      <c r="P64" s="33">
        <f t="shared" si="41"/>
        <v>-6.5777987252459044E-25</v>
      </c>
      <c r="Q64" s="33">
        <f t="shared" si="42"/>
        <v>6.5777987252459044E-25</v>
      </c>
      <c r="R64" s="33">
        <f t="shared" si="43"/>
        <v>0</v>
      </c>
      <c r="S64" s="33">
        <f t="shared" si="44"/>
        <v>0</v>
      </c>
      <c r="T64" s="33">
        <f t="shared" si="45"/>
        <v>4.0787337892327569E-7</v>
      </c>
      <c r="U64" s="33">
        <f t="shared" si="46"/>
        <v>0</v>
      </c>
      <c r="V64" s="33">
        <f t="shared" si="47"/>
        <v>-4.0787337892327569E-7</v>
      </c>
      <c r="W64" s="33">
        <f t="shared" si="48"/>
        <v>0</v>
      </c>
      <c r="X64" s="33">
        <f t="shared" si="49"/>
        <v>4.0787337892327569E-7</v>
      </c>
    </row>
    <row r="65" spans="1:24">
      <c r="A65" s="1">
        <v>46</v>
      </c>
      <c r="B65" s="33">
        <f t="shared" si="27"/>
        <v>1</v>
      </c>
      <c r="C65" s="33">
        <f t="shared" si="28"/>
        <v>0</v>
      </c>
      <c r="D65" s="33">
        <f t="shared" si="29"/>
        <v>1.1848295793767255E-17</v>
      </c>
      <c r="E65" s="33">
        <f t="shared" si="30"/>
        <v>8.4400323675751392E+16</v>
      </c>
      <c r="F65" s="33">
        <f t="shared" si="31"/>
        <v>-2.1739130434782608E-2</v>
      </c>
      <c r="G65" s="33">
        <f t="shared" si="32"/>
        <v>2.5757164769059249E-19</v>
      </c>
      <c r="H65" s="33">
        <f t="shared" si="33"/>
        <v>0</v>
      </c>
      <c r="I65" s="33">
        <f t="shared" si="34"/>
        <v>2.1739130434782608E-2</v>
      </c>
      <c r="J65" s="33">
        <f t="shared" si="35"/>
        <v>-2.5757164769059249E-19</v>
      </c>
      <c r="K65" s="33">
        <f t="shared" si="36"/>
        <v>0</v>
      </c>
      <c r="L65" s="33">
        <f t="shared" si="37"/>
        <v>-1834789645125030</v>
      </c>
      <c r="M65" s="33">
        <f t="shared" si="38"/>
        <v>1834789645125030</v>
      </c>
      <c r="N65" s="33">
        <f t="shared" si="39"/>
        <v>0</v>
      </c>
      <c r="O65" s="33">
        <f t="shared" si="40"/>
        <v>0</v>
      </c>
      <c r="P65" s="33">
        <f t="shared" si="41"/>
        <v>-2.0319670090767517E-25</v>
      </c>
      <c r="Q65" s="33">
        <f t="shared" si="42"/>
        <v>2.0319670090767514E-25</v>
      </c>
      <c r="R65" s="33">
        <f t="shared" si="43"/>
        <v>0</v>
      </c>
      <c r="S65" s="33">
        <f t="shared" si="44"/>
        <v>0</v>
      </c>
      <c r="T65" s="33">
        <f t="shared" si="45"/>
        <v>3.0051818222777475E-7</v>
      </c>
      <c r="U65" s="33">
        <f t="shared" si="46"/>
        <v>0</v>
      </c>
      <c r="V65" s="33">
        <f t="shared" si="47"/>
        <v>-3.0051818222777475E-7</v>
      </c>
      <c r="W65" s="33">
        <f t="shared" si="48"/>
        <v>0</v>
      </c>
      <c r="X65" s="33">
        <f t="shared" si="49"/>
        <v>3.0051818222777475E-7</v>
      </c>
    </row>
    <row r="66" spans="1:24">
      <c r="A66" s="1">
        <v>47</v>
      </c>
      <c r="B66" s="33">
        <f t="shared" si="27"/>
        <v>1</v>
      </c>
      <c r="C66" s="33">
        <f t="shared" si="28"/>
        <v>0</v>
      </c>
      <c r="D66" s="33">
        <f t="shared" si="29"/>
        <v>5.0779905158893915E-18</v>
      </c>
      <c r="E66" s="33">
        <f t="shared" si="30"/>
        <v>1.9692829217993405E+17</v>
      </c>
      <c r="F66" s="33">
        <f t="shared" si="31"/>
        <v>-2.1276595744680851E-2</v>
      </c>
      <c r="G66" s="33">
        <f t="shared" si="32"/>
        <v>1.0804235140190193E-19</v>
      </c>
      <c r="H66" s="33">
        <f t="shared" si="33"/>
        <v>0</v>
      </c>
      <c r="I66" s="33">
        <f t="shared" si="34"/>
        <v>2.1276595744680851E-2</v>
      </c>
      <c r="J66" s="33">
        <f t="shared" si="35"/>
        <v>-1.0804235140190193E-19</v>
      </c>
      <c r="K66" s="33">
        <f t="shared" si="36"/>
        <v>0</v>
      </c>
      <c r="L66" s="33">
        <f t="shared" si="37"/>
        <v>-4189963663402851.5</v>
      </c>
      <c r="M66" s="33">
        <f t="shared" si="38"/>
        <v>4189963663402851.5</v>
      </c>
      <c r="N66" s="33">
        <f t="shared" si="39"/>
        <v>0</v>
      </c>
      <c r="O66" s="33">
        <f t="shared" si="40"/>
        <v>0</v>
      </c>
      <c r="P66" s="33">
        <f t="shared" si="41"/>
        <v>-6.2799764668085377E-26</v>
      </c>
      <c r="Q66" s="33">
        <f t="shared" si="42"/>
        <v>6.2799764668085366E-26</v>
      </c>
      <c r="R66" s="33">
        <f t="shared" si="43"/>
        <v>0</v>
      </c>
      <c r="S66" s="33">
        <f t="shared" si="44"/>
        <v>0</v>
      </c>
      <c r="T66" s="33">
        <f t="shared" si="45"/>
        <v>2.2141964275159582E-7</v>
      </c>
      <c r="U66" s="33">
        <f t="shared" si="46"/>
        <v>0</v>
      </c>
      <c r="V66" s="33">
        <f t="shared" si="47"/>
        <v>-2.2141964275159582E-7</v>
      </c>
      <c r="W66" s="33">
        <f t="shared" si="48"/>
        <v>0</v>
      </c>
      <c r="X66" s="33">
        <f t="shared" si="49"/>
        <v>2.2141964275159582E-7</v>
      </c>
    </row>
    <row r="67" spans="1:24">
      <c r="A67" s="1">
        <v>48</v>
      </c>
      <c r="B67" s="33">
        <f t="shared" si="27"/>
        <v>1</v>
      </c>
      <c r="C67" s="33">
        <f t="shared" si="28"/>
        <v>0</v>
      </c>
      <c r="D67" s="33">
        <f t="shared" si="29"/>
        <v>2.1763457064455813E-18</v>
      </c>
      <c r="E67" s="33">
        <f t="shared" si="30"/>
        <v>4.5948582389201626E+17</v>
      </c>
      <c r="F67" s="33">
        <f t="shared" si="31"/>
        <v>-2.0833333333333332E-2</v>
      </c>
      <c r="G67" s="33">
        <f t="shared" si="32"/>
        <v>4.5340535550949607E-20</v>
      </c>
      <c r="H67" s="33">
        <f t="shared" si="33"/>
        <v>0</v>
      </c>
      <c r="I67" s="33">
        <f t="shared" si="34"/>
        <v>2.0833333333333332E-2</v>
      </c>
      <c r="J67" s="33">
        <f t="shared" si="35"/>
        <v>-4.5340535550949607E-20</v>
      </c>
      <c r="K67" s="33">
        <f t="shared" si="36"/>
        <v>0</v>
      </c>
      <c r="L67" s="33">
        <f t="shared" si="37"/>
        <v>-9572621331083670</v>
      </c>
      <c r="M67" s="33">
        <f t="shared" si="38"/>
        <v>9572621331083670</v>
      </c>
      <c r="N67" s="33">
        <f t="shared" si="39"/>
        <v>0</v>
      </c>
      <c r="O67" s="33">
        <f t="shared" si="40"/>
        <v>0</v>
      </c>
      <c r="P67" s="33">
        <f t="shared" si="41"/>
        <v>-1.9417621303769662E-26</v>
      </c>
      <c r="Q67" s="33">
        <f t="shared" si="42"/>
        <v>1.9417621303769659E-26</v>
      </c>
      <c r="R67" s="33">
        <f t="shared" si="43"/>
        <v>0</v>
      </c>
      <c r="S67" s="33">
        <f t="shared" si="44"/>
        <v>0</v>
      </c>
      <c r="T67" s="33">
        <f t="shared" si="45"/>
        <v>1.6314040579067598E-7</v>
      </c>
      <c r="U67" s="33">
        <f t="shared" si="46"/>
        <v>0</v>
      </c>
      <c r="V67" s="33">
        <f t="shared" si="47"/>
        <v>-1.6314040579067598E-7</v>
      </c>
      <c r="W67" s="33">
        <f t="shared" si="48"/>
        <v>0</v>
      </c>
      <c r="X67" s="33">
        <f t="shared" si="49"/>
        <v>1.6314040579067598E-7</v>
      </c>
    </row>
    <row r="68" spans="1:24">
      <c r="A68" s="1">
        <v>49</v>
      </c>
      <c r="B68" s="33">
        <f t="shared" si="27"/>
        <v>1</v>
      </c>
      <c r="C68" s="33">
        <f t="shared" si="28"/>
        <v>0</v>
      </c>
      <c r="D68" s="33">
        <f t="shared" si="29"/>
        <v>9.3274704218988457E-19</v>
      </c>
      <c r="E68" s="33">
        <f t="shared" si="30"/>
        <v>1.072102032778598E+18</v>
      </c>
      <c r="F68" s="33">
        <f t="shared" si="31"/>
        <v>-2.0408163265306121E-2</v>
      </c>
      <c r="G68" s="33">
        <f t="shared" si="32"/>
        <v>1.903565392224254E-20</v>
      </c>
      <c r="H68" s="33">
        <f t="shared" si="33"/>
        <v>0</v>
      </c>
      <c r="I68" s="33">
        <f t="shared" si="34"/>
        <v>2.0408163265306121E-2</v>
      </c>
      <c r="J68" s="33">
        <f t="shared" si="35"/>
        <v>-1.903565392224254E-20</v>
      </c>
      <c r="K68" s="33">
        <f t="shared" si="36"/>
        <v>0</v>
      </c>
      <c r="L68" s="33">
        <f t="shared" si="37"/>
        <v>-2.18796333220122E+16</v>
      </c>
      <c r="M68" s="33">
        <f t="shared" si="38"/>
        <v>2.18796333220122E+16</v>
      </c>
      <c r="N68" s="33">
        <f t="shared" si="39"/>
        <v>0</v>
      </c>
      <c r="O68" s="33">
        <f t="shared" si="40"/>
        <v>0</v>
      </c>
      <c r="P68" s="33">
        <f t="shared" si="41"/>
        <v>-6.0065151155511475E-27</v>
      </c>
      <c r="Q68" s="33">
        <f t="shared" si="42"/>
        <v>6.0065151155511461E-27</v>
      </c>
      <c r="R68" s="33">
        <f t="shared" si="43"/>
        <v>0</v>
      </c>
      <c r="S68" s="33">
        <f t="shared" si="44"/>
        <v>0</v>
      </c>
      <c r="T68" s="33">
        <f t="shared" si="45"/>
        <v>1.2020068170448676E-7</v>
      </c>
      <c r="U68" s="33">
        <f t="shared" si="46"/>
        <v>0</v>
      </c>
      <c r="V68" s="33">
        <f t="shared" si="47"/>
        <v>-1.2020068170448676E-7</v>
      </c>
      <c r="W68" s="33">
        <f t="shared" si="48"/>
        <v>0</v>
      </c>
      <c r="X68" s="33">
        <f t="shared" si="49"/>
        <v>1.2020068170448676E-7</v>
      </c>
    </row>
    <row r="69" spans="1:24">
      <c r="A69" s="1">
        <v>50</v>
      </c>
      <c r="B69" s="33">
        <f t="shared" si="27"/>
        <v>1</v>
      </c>
      <c r="C69" s="33">
        <f t="shared" si="28"/>
        <v>0</v>
      </c>
      <c r="D69" s="33">
        <f t="shared" si="29"/>
        <v>3.9976049859049667E-19</v>
      </c>
      <c r="E69" s="33">
        <f t="shared" si="30"/>
        <v>2.5014977806108145E+18</v>
      </c>
      <c r="F69" s="33">
        <f t="shared" si="31"/>
        <v>-0.02</v>
      </c>
      <c r="G69" s="33">
        <f t="shared" si="32"/>
        <v>7.9952099718099338E-21</v>
      </c>
      <c r="H69" s="33">
        <f t="shared" si="33"/>
        <v>0</v>
      </c>
      <c r="I69" s="33">
        <f t="shared" si="34"/>
        <v>0.02</v>
      </c>
      <c r="J69" s="33">
        <f t="shared" si="35"/>
        <v>-7.9952099718099338E-21</v>
      </c>
      <c r="K69" s="33">
        <f t="shared" si="36"/>
        <v>0</v>
      </c>
      <c r="L69" s="33">
        <f t="shared" si="37"/>
        <v>-5.0029955612216296E+16</v>
      </c>
      <c r="M69" s="33">
        <f t="shared" si="38"/>
        <v>5.0029955612216296E+16</v>
      </c>
      <c r="N69" s="33">
        <f t="shared" si="39"/>
        <v>0</v>
      </c>
      <c r="O69" s="33">
        <f t="shared" si="40"/>
        <v>0</v>
      </c>
      <c r="P69" s="33">
        <f t="shared" si="41"/>
        <v>-1.8587887703630093E-27</v>
      </c>
      <c r="Q69" s="33">
        <f t="shared" si="42"/>
        <v>1.8587887703630089E-27</v>
      </c>
      <c r="R69" s="33">
        <f t="shared" si="43"/>
        <v>0</v>
      </c>
      <c r="S69" s="33">
        <f t="shared" si="44"/>
        <v>0</v>
      </c>
      <c r="T69" s="33">
        <f t="shared" si="45"/>
        <v>8.8563000761130052E-8</v>
      </c>
      <c r="U69" s="33">
        <f t="shared" si="46"/>
        <v>0</v>
      </c>
      <c r="V69" s="33">
        <f t="shared" si="47"/>
        <v>-8.8563000761130052E-8</v>
      </c>
      <c r="W69" s="33">
        <f t="shared" si="48"/>
        <v>0</v>
      </c>
      <c r="X69" s="33">
        <f t="shared" si="49"/>
        <v>8.8563000761130052E-8</v>
      </c>
    </row>
  </sheetData>
  <conditionalFormatting sqref="B11">
    <cfRule type="expression" dxfId="5" priority="6">
      <formula>IF(Leiterort_x1&gt;$C$6,TRUE,FALSE)</formula>
    </cfRule>
    <cfRule type="expression" dxfId="4" priority="5">
      <formula>IF(Leiterort_x1&lt;$C$6,TRUE,FALSE)</formula>
    </cfRule>
    <cfRule type="cellIs" dxfId="3" priority="2" operator="equal">
      <formula>"---"</formula>
    </cfRule>
  </conditionalFormatting>
  <conditionalFormatting sqref="F11">
    <cfRule type="expression" dxfId="2" priority="3">
      <formula>IF(Leiterort_x1&lt;$C$6,TRUE,FALSE)</formula>
    </cfRule>
    <cfRule type="expression" dxfId="1" priority="4">
      <formula>IF(Leiterort_x1&gt;$C$6,TRUE,FALSE)</formula>
    </cfRule>
    <cfRule type="cellIs" dxfId="0" priority="1" operator="equal">
      <formula>"---"</formula>
    </cfRule>
  </conditionalFormatting>
  <pageMargins left="0.7" right="0.7" top="0.78740157499999996" bottom="0.78740157499999996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</vt:i4>
      </vt:variant>
      <vt:variant>
        <vt:lpstr>Benannte Bereiche</vt:lpstr>
      </vt:variant>
      <vt:variant>
        <vt:i4>40</vt:i4>
      </vt:variant>
    </vt:vector>
  </HeadingPairs>
  <TitlesOfParts>
    <vt:vector size="45" baseType="lpstr">
      <vt:lpstr>u=const</vt:lpstr>
      <vt:lpstr>v=const</vt:lpstr>
      <vt:lpstr>uv-plane</vt:lpstr>
      <vt:lpstr>Kraft_Leiter</vt:lpstr>
      <vt:lpstr>Tabelle3</vt:lpstr>
      <vt:lpstr>Abstand_D</vt:lpstr>
      <vt:lpstr>'uv-plane'!deltax1</vt:lpstr>
      <vt:lpstr>'v=const'!deltax1</vt:lpstr>
      <vt:lpstr>deltax1</vt:lpstr>
      <vt:lpstr>'uv-plane'!deltax2</vt:lpstr>
      <vt:lpstr>'v=const'!deltax2</vt:lpstr>
      <vt:lpstr>deltax2</vt:lpstr>
      <vt:lpstr>'uv-plane'!deltax3</vt:lpstr>
      <vt:lpstr>'v=const'!deltax3</vt:lpstr>
      <vt:lpstr>deltax3</vt:lpstr>
      <vt:lpstr>'uv-plane'!deltax4</vt:lpstr>
      <vt:lpstr>'v=const'!deltax4</vt:lpstr>
      <vt:lpstr>deltax4</vt:lpstr>
      <vt:lpstr>deltax5</vt:lpstr>
      <vt:lpstr>deltax6</vt:lpstr>
      <vt:lpstr>deltax7</vt:lpstr>
      <vt:lpstr>deltax8</vt:lpstr>
      <vt:lpstr>deltax9</vt:lpstr>
      <vt:lpstr>KoorK_a</vt:lpstr>
      <vt:lpstr>KoorK_xu</vt:lpstr>
      <vt:lpstr>KoorK_xv</vt:lpstr>
      <vt:lpstr>KoorK_yu</vt:lpstr>
      <vt:lpstr>KoorK_yv</vt:lpstr>
      <vt:lpstr>Körper_u1</vt:lpstr>
      <vt:lpstr>Körper_u2</vt:lpstr>
      <vt:lpstr>Leiter_u1</vt:lpstr>
      <vt:lpstr>Leiter_u2</vt:lpstr>
      <vt:lpstr>Leiter_v1</vt:lpstr>
      <vt:lpstr>Leiter_v2</vt:lpstr>
      <vt:lpstr>Leiterort_x1</vt:lpstr>
      <vt:lpstr>Leiterort_x2</vt:lpstr>
      <vt:lpstr>Leiterort_y1</vt:lpstr>
      <vt:lpstr>Leiterort_y2</vt:lpstr>
      <vt:lpstr>Metric_h</vt:lpstr>
      <vt:lpstr>Perm_mü1</vt:lpstr>
      <vt:lpstr>Perm_mü2</vt:lpstr>
      <vt:lpstr>Radius_1</vt:lpstr>
      <vt:lpstr>Radius_2</vt:lpstr>
      <vt:lpstr>Strom_1</vt:lpstr>
      <vt:lpstr>Strom_2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</dc:creator>
  <cp:lastModifiedBy>Michael</cp:lastModifiedBy>
  <dcterms:created xsi:type="dcterms:W3CDTF">2017-11-28T09:58:26Z</dcterms:created>
  <dcterms:modified xsi:type="dcterms:W3CDTF">2018-01-03T09:21:56Z</dcterms:modified>
</cp:coreProperties>
</file>